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updateLinks="never"/>
  <mc:AlternateContent xmlns:mc="http://schemas.openxmlformats.org/markup-compatibility/2006">
    <mc:Choice Requires="x15">
      <x15ac:absPath xmlns:x15ac="http://schemas.microsoft.com/office/spreadsheetml/2010/11/ac" url="D:\DNS\DNS-do_ALFRESCA\2021-KP\KP-(II.)-027-2021\2-vyzva\vyzva-podpurne dokumenty\"/>
    </mc:Choice>
  </mc:AlternateContent>
  <xr:revisionPtr revIDLastSave="0" documentId="13_ncr:1_{2C6E03C1-F91C-455F-857C-C9CF1170DFF8}" xr6:coauthVersionLast="36" xr6:coauthVersionMax="36" xr10:uidLastSave="{00000000-0000-0000-0000-000000000000}"/>
  <bookViews>
    <workbookView xWindow="0" yWindow="0" windowWidth="19200" windowHeight="6930" xr2:uid="{00000000-000D-0000-FFFF-FFFF00000000}"/>
  </bookViews>
  <sheets>
    <sheet name="KP" sheetId="1" r:id="rId1"/>
  </sheets>
  <definedNames>
    <definedName name="_xlnm.Print_Titles" localSheetId="0">KP!$6:$6</definedName>
    <definedName name="_xlnm.Print_Area" localSheetId="0">KP!$B$1:$V$110</definedName>
  </definedNames>
  <calcPr calcId="191029"/>
</workbook>
</file>

<file path=xl/calcChain.xml><?xml version="1.0" encoding="utf-8"?>
<calcChain xmlns="http://schemas.openxmlformats.org/spreadsheetml/2006/main">
  <c r="L106" i="1" l="1"/>
  <c r="K104" i="1"/>
  <c r="L104" i="1"/>
  <c r="K105" i="1"/>
  <c r="L105" i="1"/>
  <c r="K106" i="1"/>
  <c r="H104" i="1"/>
  <c r="H105" i="1"/>
  <c r="H106" i="1"/>
  <c r="K38" i="1" l="1"/>
  <c r="K39" i="1"/>
  <c r="K40" i="1"/>
  <c r="K43" i="1"/>
  <c r="L46" i="1"/>
  <c r="K47" i="1"/>
  <c r="K48" i="1"/>
  <c r="K51" i="1"/>
  <c r="L54" i="1"/>
  <c r="K55" i="1"/>
  <c r="K56" i="1"/>
  <c r="K59" i="1"/>
  <c r="K63" i="1"/>
  <c r="K64" i="1"/>
  <c r="K67" i="1"/>
  <c r="K71" i="1"/>
  <c r="K72" i="1"/>
  <c r="K75" i="1"/>
  <c r="K79" i="1"/>
  <c r="K80" i="1"/>
  <c r="K83" i="1"/>
  <c r="K87" i="1"/>
  <c r="K88" i="1"/>
  <c r="K91" i="1"/>
  <c r="K95" i="1"/>
  <c r="K96" i="1"/>
  <c r="K99" i="1"/>
  <c r="K103" i="1"/>
  <c r="K36" i="1"/>
  <c r="L36" i="1"/>
  <c r="K37" i="1"/>
  <c r="L37" i="1"/>
  <c r="K41" i="1"/>
  <c r="L41" i="1"/>
  <c r="K42" i="1"/>
  <c r="L42" i="1"/>
  <c r="L43" i="1"/>
  <c r="K44" i="1"/>
  <c r="L44" i="1"/>
  <c r="K45" i="1"/>
  <c r="L45" i="1"/>
  <c r="K46" i="1"/>
  <c r="L47" i="1"/>
  <c r="L48" i="1"/>
  <c r="K49" i="1"/>
  <c r="L49" i="1"/>
  <c r="K50" i="1"/>
  <c r="L50" i="1"/>
  <c r="L51" i="1"/>
  <c r="K52" i="1"/>
  <c r="L52" i="1"/>
  <c r="K53" i="1"/>
  <c r="L53" i="1"/>
  <c r="K54" i="1"/>
  <c r="L55" i="1"/>
  <c r="L56" i="1"/>
  <c r="K57" i="1"/>
  <c r="L57" i="1"/>
  <c r="K58" i="1"/>
  <c r="L58" i="1"/>
  <c r="L59" i="1"/>
  <c r="K60" i="1"/>
  <c r="L60" i="1"/>
  <c r="K61" i="1"/>
  <c r="L61" i="1"/>
  <c r="K62" i="1"/>
  <c r="L62" i="1"/>
  <c r="L63" i="1"/>
  <c r="L64" i="1"/>
  <c r="K65" i="1"/>
  <c r="L65" i="1"/>
  <c r="K66" i="1"/>
  <c r="L66" i="1"/>
  <c r="L67" i="1"/>
  <c r="K68" i="1"/>
  <c r="L68" i="1"/>
  <c r="K69" i="1"/>
  <c r="L69" i="1"/>
  <c r="K70" i="1"/>
  <c r="L70" i="1"/>
  <c r="L71" i="1"/>
  <c r="L72" i="1"/>
  <c r="K73" i="1"/>
  <c r="L73" i="1"/>
  <c r="K74" i="1"/>
  <c r="L74" i="1"/>
  <c r="L75" i="1"/>
  <c r="K76" i="1"/>
  <c r="L76" i="1"/>
  <c r="K77" i="1"/>
  <c r="L77" i="1"/>
  <c r="K78" i="1"/>
  <c r="L78" i="1"/>
  <c r="L79" i="1"/>
  <c r="L80" i="1"/>
  <c r="K81" i="1"/>
  <c r="L81" i="1"/>
  <c r="K82" i="1"/>
  <c r="L82" i="1"/>
  <c r="L83" i="1"/>
  <c r="K84" i="1"/>
  <c r="L84" i="1"/>
  <c r="K85" i="1"/>
  <c r="L85" i="1"/>
  <c r="K86" i="1"/>
  <c r="L86" i="1"/>
  <c r="L87" i="1"/>
  <c r="L88" i="1"/>
  <c r="K89" i="1"/>
  <c r="L89" i="1"/>
  <c r="K90" i="1"/>
  <c r="L90" i="1"/>
  <c r="L91" i="1"/>
  <c r="K92" i="1"/>
  <c r="L92" i="1"/>
  <c r="K93" i="1"/>
  <c r="L93" i="1"/>
  <c r="K94" i="1"/>
  <c r="L94" i="1"/>
  <c r="L95" i="1"/>
  <c r="L96" i="1"/>
  <c r="K97" i="1"/>
  <c r="L97" i="1"/>
  <c r="K98" i="1"/>
  <c r="L98" i="1"/>
  <c r="L99" i="1"/>
  <c r="K100" i="1"/>
  <c r="L100" i="1"/>
  <c r="K101" i="1"/>
  <c r="L101" i="1"/>
  <c r="K102" i="1"/>
  <c r="L102" i="1"/>
  <c r="L103" i="1"/>
  <c r="L40" i="1" l="1"/>
  <c r="L39" i="1"/>
  <c r="L38" i="1"/>
  <c r="H103" i="1" l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L35" i="1"/>
  <c r="K35" i="1"/>
  <c r="H35" i="1"/>
  <c r="L34" i="1"/>
  <c r="K34" i="1"/>
  <c r="H34" i="1"/>
  <c r="L33" i="1"/>
  <c r="K33" i="1"/>
  <c r="H33" i="1"/>
  <c r="L32" i="1"/>
  <c r="K32" i="1"/>
  <c r="H32" i="1"/>
  <c r="L31" i="1"/>
  <c r="K31" i="1"/>
  <c r="H31" i="1"/>
  <c r="L30" i="1"/>
  <c r="K30" i="1"/>
  <c r="H30" i="1"/>
  <c r="L29" i="1"/>
  <c r="K29" i="1"/>
  <c r="H29" i="1"/>
  <c r="L28" i="1"/>
  <c r="K28" i="1"/>
  <c r="H28" i="1"/>
  <c r="L27" i="1"/>
  <c r="K27" i="1"/>
  <c r="H27" i="1"/>
  <c r="L26" i="1"/>
  <c r="K26" i="1"/>
  <c r="H26" i="1"/>
  <c r="L25" i="1"/>
  <c r="K25" i="1"/>
  <c r="H25" i="1"/>
  <c r="L24" i="1"/>
  <c r="K24" i="1"/>
  <c r="H24" i="1"/>
  <c r="L23" i="1"/>
  <c r="K23" i="1"/>
  <c r="H23" i="1"/>
  <c r="L22" i="1"/>
  <c r="K22" i="1"/>
  <c r="H22" i="1"/>
  <c r="L21" i="1"/>
  <c r="K21" i="1"/>
  <c r="H21" i="1"/>
  <c r="L20" i="1"/>
  <c r="K20" i="1"/>
  <c r="H20" i="1"/>
  <c r="L19" i="1"/>
  <c r="K19" i="1"/>
  <c r="H19" i="1"/>
  <c r="L18" i="1"/>
  <c r="K18" i="1"/>
  <c r="H18" i="1"/>
  <c r="L17" i="1"/>
  <c r="K17" i="1"/>
  <c r="H17" i="1"/>
  <c r="L16" i="1"/>
  <c r="K16" i="1"/>
  <c r="H16" i="1"/>
  <c r="L15" i="1"/>
  <c r="K15" i="1"/>
  <c r="H15" i="1"/>
  <c r="L14" i="1"/>
  <c r="K14" i="1"/>
  <c r="H14" i="1"/>
  <c r="L13" i="1"/>
  <c r="K13" i="1"/>
  <c r="H13" i="1"/>
  <c r="L12" i="1"/>
  <c r="K12" i="1"/>
  <c r="H12" i="1"/>
  <c r="L11" i="1"/>
  <c r="K11" i="1"/>
  <c r="H11" i="1"/>
  <c r="L10" i="1"/>
  <c r="K10" i="1"/>
  <c r="H10" i="1"/>
  <c r="L9" i="1"/>
  <c r="K9" i="1"/>
  <c r="H9" i="1"/>
  <c r="L8" i="1"/>
  <c r="K8" i="1"/>
  <c r="H8" i="1"/>
  <c r="L7" i="1"/>
  <c r="K7" i="1"/>
  <c r="H7" i="1"/>
  <c r="I109" i="1" l="1"/>
  <c r="J109" i="1"/>
</calcChain>
</file>

<file path=xl/sharedStrings.xml><?xml version="1.0" encoding="utf-8"?>
<sst xmlns="http://schemas.openxmlformats.org/spreadsheetml/2006/main" count="360" uniqueCount="219">
  <si>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</si>
  <si>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</si>
  <si>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</si>
  <si>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</si>
  <si>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</si>
  <si>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</si>
  <si>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</si>
  <si>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30192000-1 - Kancelářské potřeby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</si>
  <si>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</si>
  <si>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</si>
  <si>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</si>
  <si>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</si>
  <si>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 xml:space="preserve">Název </t>
  </si>
  <si>
    <t>Měrná jednotka [MJ]</t>
  </si>
  <si>
    <t>Popis</t>
  </si>
  <si>
    <t xml:space="preserve">Maximální cena za jednotlivé položky 
 v Kč BEZ DPH </t>
  </si>
  <si>
    <t xml:space="preserve">Fakturace </t>
  </si>
  <si>
    <t xml:space="preserve">Financováno
 z projektových finančních prostředků </t>
  </si>
  <si>
    <t xml:space="preserve">Obchodní podmínky NAD RÁMEC STANDARDNÍCH 
obchodních podmínek </t>
  </si>
  <si>
    <t>Kontaktní osoba 
k převzetí zboží</t>
  </si>
  <si>
    <t xml:space="preserve">Místo dodání </t>
  </si>
  <si>
    <t xml:space="preserve">POZNÁMKA </t>
  </si>
  <si>
    <t>CPV - výběr
čisticí prostředky a hygienické potřeby</t>
  </si>
  <si>
    <t>Samostatná faktura</t>
  </si>
  <si>
    <t>NE</t>
  </si>
  <si>
    <t>ks</t>
  </si>
  <si>
    <t>bal</t>
  </si>
  <si>
    <t>sada</t>
  </si>
  <si>
    <t>Euroobal A4 - hladký</t>
  </si>
  <si>
    <t xml:space="preserve">Samolepící bločky 38 x 51 mm,  4 x neon  </t>
  </si>
  <si>
    <t>Vysoká lepicí síla a okamžitá přilnavost. Vhodné na  papír, karton, nevysychá, neobsahuje rozpouštědla.</t>
  </si>
  <si>
    <t>Nůžky kancelářské střední</t>
  </si>
  <si>
    <t xml:space="preserve">Motouz jutový přírodní  </t>
  </si>
  <si>
    <t xml:space="preserve">Blok A4 lepený čistý </t>
  </si>
  <si>
    <t>Obálky B4 , 250 x 353 mm</t>
  </si>
  <si>
    <t>Rozlišovač papírový ("jazyk") - mix 5 barev</t>
  </si>
  <si>
    <t>Propisovací tužka</t>
  </si>
  <si>
    <t>Nůžky celokovové - 20 cm</t>
  </si>
  <si>
    <t>Magnety 24 mm - mix barev</t>
  </si>
  <si>
    <t>Obálka PVC se zipem A4 - čirá</t>
  </si>
  <si>
    <t>Blok nelepený bílý - špalík 8-9 x 8-9 cm</t>
  </si>
  <si>
    <t xml:space="preserve">Blok A5 boční spirála linka </t>
  </si>
  <si>
    <t>Blok A4 boční spirála linka</t>
  </si>
  <si>
    <t>Blok A4 horní spirála čistý</t>
  </si>
  <si>
    <t xml:space="preserve">Sešit A4 čistý </t>
  </si>
  <si>
    <t>Lepicí páska oboustranná 38mmx10m</t>
  </si>
  <si>
    <t>Lepicí páska oboustranná 50mmx10m</t>
  </si>
  <si>
    <t>Lepicí páska s odvíječem lepenky 19mm</t>
  </si>
  <si>
    <t xml:space="preserve">Vteřinové lepidlo min. hmotnost 3 g </t>
  </si>
  <si>
    <t>Tužka HB 2 s pryží</t>
  </si>
  <si>
    <t>Popisovač lihový 0,6 mm - sada 4ks</t>
  </si>
  <si>
    <t>Popisovač CD/DVD  1 mm</t>
  </si>
  <si>
    <t>Zvýrazňovač 1-4 mm - sada 6ks</t>
  </si>
  <si>
    <t>Zvýrazňovač  1 - 4,6 mm - sada 4ks</t>
  </si>
  <si>
    <t>Čisticí utěrka mikrovlákno</t>
  </si>
  <si>
    <t>Utěrka z mikrovlákna k čištění  LCD, brýlí, čoček dalekohledů, displeje fotoaparátů.</t>
  </si>
  <si>
    <t xml:space="preserve">Spojovače 24/6  </t>
  </si>
  <si>
    <t>Spony kancelářské  32</t>
  </si>
  <si>
    <t>Spony dopisní barevné 32</t>
  </si>
  <si>
    <t>Korekční strojek jednorázový</t>
  </si>
  <si>
    <t>Nůžky celokovové - 18 cm</t>
  </si>
  <si>
    <t>Nůžky celokovové - 25 cm</t>
  </si>
  <si>
    <t>Ořezávátko dvojité se zásobníkem</t>
  </si>
  <si>
    <t>Propisovací tužka jednorázová</t>
  </si>
  <si>
    <t>Příloha č. 2 Kupní smlouvy - technická specifikace
Kancelářské potřeby (II.) 027 - 2021</t>
  </si>
  <si>
    <t xml:space="preserve">Papír kancelářský A4 kvalita"B"  </t>
  </si>
  <si>
    <t>Obálka plastová PVC s patentem /druk/ A4 - (jakákoli barva)</t>
  </si>
  <si>
    <t>Spony aktové 50</t>
  </si>
  <si>
    <t>Spony aktové 75</t>
  </si>
  <si>
    <t>Obálka PVC se zipem A5 - čirá</t>
  </si>
  <si>
    <t>Rychlovazací komplet, sada 5ks, A4</t>
  </si>
  <si>
    <t>Kuličkové pero na řetízku</t>
  </si>
  <si>
    <t xml:space="preserve">Rozešívačka </t>
  </si>
  <si>
    <t>Opravný lak</t>
  </si>
  <si>
    <t>Aktovka s přihrádkami</t>
  </si>
  <si>
    <t xml:space="preserve">Papír kancelářský A3 kvalita"B"  </t>
  </si>
  <si>
    <t>Lepicí páska 38mm x 66m hnědá</t>
  </si>
  <si>
    <t>Lepicí páska 50mm x 66m hnědá</t>
  </si>
  <si>
    <t>Magnetický zásobník na dopisní spony</t>
  </si>
  <si>
    <t>Korekční pero</t>
  </si>
  <si>
    <t>Pokladna kovová 255x200x90 - černá (popř. jakákoli jiná)</t>
  </si>
  <si>
    <t>Obálka plastová PVC s patentem /druk/ A5 - průhledná</t>
  </si>
  <si>
    <t>Obálka plastová PVC s patentem /druk/ A4 - průhledná</t>
  </si>
  <si>
    <t>Obaly "L" A4 - čirá</t>
  </si>
  <si>
    <t>Obálky bublinkové bílé 220x260 /E2/</t>
  </si>
  <si>
    <t>Obálky bublinkové bílé 320x445+50</t>
  </si>
  <si>
    <t>Popisovač tabulový 2,5 mm - sada 4ks</t>
  </si>
  <si>
    <t>Kopírovací karton bílý A4 220g</t>
  </si>
  <si>
    <t>Obálky DL 110 x 220 mm - bez okénka</t>
  </si>
  <si>
    <t>Taška obchodní textil- obálka A4/dno</t>
  </si>
  <si>
    <t xml:space="preserve">Mikro tužka 0,5 </t>
  </si>
  <si>
    <t>0,5 mm, plast tělo, guma, výsuvný hrot, pogumovaný úchop.</t>
  </si>
  <si>
    <t>Tuhy do mikrotužky 0,5 HB,B</t>
  </si>
  <si>
    <t>Fixační folie čirá 0,5 m - 2,4 kg</t>
  </si>
  <si>
    <t>Datumovka samobarvící min do r.2023</t>
  </si>
  <si>
    <t>Spisové desky s tkanicemi</t>
  </si>
  <si>
    <t>Rychlovazače PVC, A4 - (různé barvy)</t>
  </si>
  <si>
    <t>Samolepicí blok  76 x 76 mm - žlutý - 100 list</t>
  </si>
  <si>
    <t>Délka 106,8 mm, extra tenký hrot, plastová trubička.</t>
  </si>
  <si>
    <t>Tabule magnetická 40x60</t>
  </si>
  <si>
    <t>Náplň do korekčního strojku 4,2</t>
  </si>
  <si>
    <t>Pokladní kotoučky 57/60/17</t>
  </si>
  <si>
    <t>Lepicí strojek permanentní s vyměnitelnou náplní</t>
  </si>
  <si>
    <t>Rychlouzavírací sáčky 8x12</t>
  </si>
  <si>
    <t>Rychlouzavírací sáčky 12x17</t>
  </si>
  <si>
    <t>Rychlouzavírací sáčky 15x22</t>
  </si>
  <si>
    <t>ANO</t>
  </si>
  <si>
    <t>VS-21-055</t>
  </si>
  <si>
    <t>Obchodní název + typ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</si>
  <si>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 xml:space="preserve">DODAVATEL </t>
    </r>
    <r>
      <rPr>
        <b/>
        <sz val="11"/>
        <rFont val="Calibri"/>
        <family val="2"/>
        <charset val="238"/>
        <scheme val="minor"/>
      </rPr>
      <t xml:space="preserve">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</si>
  <si>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KFI - Mgr. Josef Zeman, 
Tel.: 735 715 881,
E-mail: zemanj@kfi.zcu.cz</t>
  </si>
  <si>
    <t>Sedláčkova 19, 
301 00 Plzeň,
Fakulta filozofická - Katedra filozofie,
2. patro - místnost SD 205</t>
  </si>
  <si>
    <t>FZS - Ing. Alena Hemrová,
Tel.: 37763 3708,
E-mail: ajahem@fzs.zcu.cz</t>
  </si>
  <si>
    <t>Husova 11, 
301 00 Plzeň,
Fakulta zdravotnických studií -
Děkanát,
místnost HJ 215</t>
  </si>
  <si>
    <t>Petra Kotorová,
Tel.: 37763 6401,
E-mail: kotorova@ktv.zcu.cz</t>
  </si>
  <si>
    <t xml:space="preserve">Klatovská 51, 
301 00 Plzeň,
Fakulta pedagogická -
Centrum tělesné výchovy a sportu,
místnost KL 128  
</t>
  </si>
  <si>
    <t>NTIS - Václava Fleisnerová,
Tel.: 37763 2550,
E-mail: kybernet@kky.zcu.cz</t>
  </si>
  <si>
    <t>Technicka 8 ,  
301 00 Plzeň,
 Fakulta aplikovaných věd - NTIS,
místnost UN 540</t>
  </si>
  <si>
    <t>EO - Václava Vlková, 
Tel.: 37763 1146,
E-mail: vlkovav@rek.zcu.cz</t>
  </si>
  <si>
    <t>Univerzitní 8,
301 00 Plzeň,
Rektorát - Ekonomický odbor,
místnost UR 221</t>
  </si>
  <si>
    <t>NTC - Ing. Jaromíra Sudová Šimlová,
Tel.: 37763 4833,
E-mail: simlova@ntc.zcu.cz</t>
  </si>
  <si>
    <t>Teslova 11, 
301 00 Plzeň,
Nové technologie-výzkumné centrum,
místnost TH 204</t>
  </si>
  <si>
    <t>Obyčejná jednorázová propiska. Nelze měnit náplň! Barva krytky odpovídá barvě náplně.</t>
  </si>
  <si>
    <t>Gramáž 80±2; tloušťka 160±3; vlhkost 3,9-5,3%; opacita min. 90; bělost 151±CIE; hrubost dle Bendsena 200±50 cm3/min. Vhodný do laserových tiskáren, kopírek i inkoustových tiskáren, pro oboustranný tisk. Doporučený při vyšší spotřebě papíru (250 listů denně a více). Není vhodný do rychloběžných strojů (60 kopií za minutu). 1 bal/500 listů.</t>
  </si>
  <si>
    <t>Samolepicí blok, každý lístek má podél jedné strany lepivý pásek, 4 barvy po 50 listech v balení.</t>
  </si>
  <si>
    <t>Lepicí páska 33 m × 19 mm, transparentní,odvíječ s kovovým nožem.</t>
  </si>
  <si>
    <t xml:space="preserve">Rozměr 32 mm, pozinkované, lesklé. Min. 75ks v balení.  </t>
  </si>
  <si>
    <t>Rozměr 32 mm, barevný drát. Min. 75ks v balení.</t>
  </si>
  <si>
    <t>Kvalitní průhledný polypropylen, zavírání jedním drukem (patentem) na delší straně.</t>
  </si>
  <si>
    <t>Obálka plastová PVC s patentem /druk/  A6 - (jakákoli barva)</t>
  </si>
  <si>
    <t>Obálka plastová PVC s patentem /druk/ A5 - (jakákoli barva)</t>
  </si>
  <si>
    <t>Min. 50 listů, spirála vlevo.</t>
  </si>
  <si>
    <t>Vteřinové lepidlo vhodné na všechny materiály mimo lepení PP, PE, polystyrenu a jemné kůže. Vysoká pevnost na pevných a hladkých plochách, VODĚODOLNÉ, okamžitý účinek.</t>
  </si>
  <si>
    <t>Rozměr 50 mm, pozinkované, lesklé. Min. 75ks v balení.</t>
  </si>
  <si>
    <t>Rozměr 75 mm, pozinkované, lesklé. Min. 25ks v balení.</t>
  </si>
  <si>
    <t>Materiál PVC, s plastovým zipem.</t>
  </si>
  <si>
    <t>Formát A4, přední strana průhl., zadní neprůhledná, vázaní pomocí božní lišty se zoubky, které zajišťují pevné spojení s obalem, 5ks v sadě.</t>
  </si>
  <si>
    <t xml:space="preserve">Kuličkové pero ve stojánku s řetízkem, modrá výměnná náplň, plastové provedení, lze přilepit k desce. </t>
  </si>
  <si>
    <t>S bočním raménkem pro nastavení formátu, s ukazatelem středu,rozteč děr 8cm, kapac. děrování min. 30 listů současně, barva metalická zelená.</t>
  </si>
  <si>
    <t>Děrovačka - min. 30 listů</t>
  </si>
  <si>
    <t>Odstranění sešívacích drátků, kovové provedení + plast.</t>
  </si>
  <si>
    <t>Sešívačka min. 30 listů</t>
  </si>
  <si>
    <t>Sešití min. 30 listů, spojovače 24/6 a 26/6, barva metalická zelená.</t>
  </si>
  <si>
    <t>Opravný lak, nanášení štětečkem nebo houbičkou.</t>
  </si>
  <si>
    <t>Pro silnou i tenkou tužku, plastové se zásobníkem na odpad.</t>
  </si>
  <si>
    <t>5 rozšiřitelných přihrádek se štítky pro popis obsahu, 1 pevná přihrádka pro uložení volných papírů, kapsa na vizitky, kapacita min. 250 listů A4.</t>
  </si>
  <si>
    <t xml:space="preserve">Gramáž 80±2; tloušťka 160±3; vlhkost 3,9-5,3%; opacita min. 90; bělost 151±CIE;  hrubost dle Bendsena 200±50 cm3/min; permeabilita &lt;1250cm3/min. Vhodný do laserových tiskáren, kopírek i inkoustových tiskáren, pro oboustranný tisk. Doporučený při vyšší spotřebě papíru (250 listů denně a více). Není vhodný do rychloběžných strojů (60 kopií za minutu). 1 bal/500 listů. </t>
  </si>
  <si>
    <t>Kvalitní balicí páska hnědá.</t>
  </si>
  <si>
    <t xml:space="preserve">Polypropylenová oboustranná lepicí páska, univerzální použití, možnost použít pro podlahové krytiny a koberce. </t>
  </si>
  <si>
    <t xml:space="preserve">Polypropylenová oboustranná lepicí páska, univerzální použití,  možnost použít pro podlahové krytiny a koberce. </t>
  </si>
  <si>
    <t>Magnetický zásobník, dodávka včetně 100 ks pozinkovaných sponek 32 mm.</t>
  </si>
  <si>
    <t>Korekční lak v tužce, tenký kovový hrot.</t>
  </si>
  <si>
    <t>Celokovové provedení, čepele spojuje kovový šroub, řezné plochy speciálně upraveny pro snadný a precizní střih.</t>
  </si>
  <si>
    <t xml:space="preserve">Kovová příruční pokladna, uzamykatelná (+ 2 klíče), přihrádky na mince. </t>
  </si>
  <si>
    <r>
      <t xml:space="preserve">Popisovač tabulový  2,5 mm - </t>
    </r>
    <r>
      <rPr>
        <b/>
        <sz val="11"/>
        <rFont val="Calibri"/>
        <family val="2"/>
        <charset val="238"/>
      </rPr>
      <t>černý</t>
    </r>
  </si>
  <si>
    <t>Stíratelný, světlostálý, kulatý, vláknový hrot, šíře stopy 2,5 mm, ventilační uzávěr. Na bílé tabule, sklo, PVC, porcelán.</t>
  </si>
  <si>
    <t>Voděodolný, otěruvzdorný inkoust, šíře stopy 0,6 mm, ventilační uzávěr, na papír, folie, sklo, plasty, polystyrén. 
Sada: barvy černá, zelená, červená, modrá.</t>
  </si>
  <si>
    <t>Skartovačka</t>
  </si>
  <si>
    <t>Archivační krabice na dokumenty A4 (š 6,5 - 8,5 cm)</t>
  </si>
  <si>
    <t>Skartovačka vhodná do středně velkých kanceláří nebo úřadů.
Šíře vstupu min. 240 mm.
Šíře řezu cca 5,8 mm.
Kapacita skartace min. 27 - 29 listů A4/ 70g papíru.
Systém „TURBO POWER“ pro krátkodobé zvýšení výkonu až o 30%.
Systém „Energy Smart“ pohotovostní režim úspory energie ve stavu „stand-by“.
Systém „SPPU“ - speciálně tvrzené ozubené soukolí z uhlíkové oceli a řetězový převod pro vysokou odolnost proti opotřebení.
Stupeň utajení vyhl. 528/2005 Sb.: V (vyhrazené), stupeň utajení DIN 32757: 2.
Stupeň utajení DIN 66399: P-2 O-2 T-2 E-2.
Ssystém chlazení motoru proti přehřátí.
Skartace: CD/DVD, kreditních karet, kancelářských a sešívacích sponek.
Automatický systém start/stop, systém ochrany proti zahlcení papírem „cut-off“.
Continuous duty motors - speciální motory mohou pracovat bez časového omezení a doby nutné k ochlazení.
Světelná signalizace vysunutého koše, světelná signalizace naplněného odpadního koše.
Objem koše min. 35 l.
Možnost separace odpadu na papír a plast.
Záruka min. 24 měsíců.
Záruka na řezné nože: doživotní.</t>
  </si>
  <si>
    <t xml:space="preserve">Kartonová krabice pro dlouhodobé skladování dokumentů  formátu A4, šíře hřbetu 6,5 - 8,5 cm, možnost uložení ve skupinovém boxu, cca 330 x 260 x75 mm. </t>
  </si>
  <si>
    <t>Čiré, min. 45 mic. Balení min. 100 ks.</t>
  </si>
  <si>
    <t>Nezávěsné hladké PVC obaly, vkládání na šířku i na výšku, min. 150 mic. Min. 10 ks v balení.</t>
  </si>
  <si>
    <t>Samolepící blok  75 x 75 mm ± 2 mm - neon  (barva jakákoliv)</t>
  </si>
  <si>
    <t>Adhezní bloček - neon, opatřen lepicí vrstvou pouze zpoloviny, nezanechává stopy po lepidle. Min. 100 lístků.</t>
  </si>
  <si>
    <t>Gramáž 80±2; tloušťka 160±3; vlhkost 3,9-5,3%; opacita min. 90; bělost 151±CIE;  hrubost dle Bendsena 200±50 cm3/min. Vhodný do laserových tiskáren, kopírek i inkoustových tiskáren, pro oboustranný tisk. Doporučený při vyšší spotřebě papíru (250 listů denně a více). Není vhodný do rychloběžných strojů (60 kopií za minutu). 1 bal/500 listů.</t>
  </si>
  <si>
    <t>Samolepicí, odtrhovací proužek, vzduchová ochranná vrstva, vhodné pro zasílání křehkých předmětů. Min. 10 ks v balení.</t>
  </si>
  <si>
    <t>Samolepící bílé.</t>
  </si>
  <si>
    <t xml:space="preserve">Permanentní popisovač, kulatý hrot, šíře stopy 2 mm, popisovač se speciálním inkoustem pro popis CD a DVD. </t>
  </si>
  <si>
    <t>Stíratelný, světlostálý, kulatý, vláknový hrot, šíře stopy 2,5 mm, ventilační uzávěr. Na bílé tabule, sklo, PVC, porcelán. Sada 4 ks.</t>
  </si>
  <si>
    <t>Klínový hrot, šíře stopy 1-4 mm, ventilační uzávěr, vhodný i na faxový papír. 6 ks v balení.</t>
  </si>
  <si>
    <t>Vysoce kvalitní pozinkované spojovače. Min. 1000 ks v balení.</t>
  </si>
  <si>
    <t>Šíře min. 4,2 mm, návin min. 6 m, korekční roller ve tvaru pera, suchá korekce, kryje okamžitě, korekce na běžném i faxovém papíru, nezanechává stopy či skvrny na fotokopiích.</t>
  </si>
  <si>
    <r>
      <t xml:space="preserve">Obálka plastová PVC s patentem /druk/ A4 - </t>
    </r>
    <r>
      <rPr>
        <b/>
        <sz val="11"/>
        <rFont val="Calibri"/>
        <family val="2"/>
        <charset val="238"/>
      </rPr>
      <t>červená</t>
    </r>
  </si>
  <si>
    <r>
      <t>Desky s klipem A4 -</t>
    </r>
    <r>
      <rPr>
        <b/>
        <sz val="11"/>
        <rFont val="Calibri"/>
        <family val="2"/>
        <charset val="238"/>
      </rPr>
      <t xml:space="preserve"> zadní strana červená</t>
    </r>
  </si>
  <si>
    <t xml:space="preserve">Plastové desky na dokumenty A4, se sponou ze speciální oceli, archivace a prezentace neděrovaných dokumentů, 
snadné a rychlé zakládání a vyjímání dokumentů, průhledná přední a barevná zadní strana. </t>
  </si>
  <si>
    <t>Průhledné kouřové krycí desky min. 200 mic, přední strana, formát A4. Min. 100ks/bal.</t>
  </si>
  <si>
    <r>
      <t>Desky přední pro kroužkovou vazbu -</t>
    </r>
    <r>
      <rPr>
        <b/>
        <sz val="11"/>
        <rFont val="Calibri"/>
        <family val="2"/>
        <charset val="238"/>
      </rPr>
      <t xml:space="preserve"> kouřové</t>
    </r>
  </si>
  <si>
    <t>Min. 50 listů, lepená vazba.</t>
  </si>
  <si>
    <t>Min. 40 listů, horní vinutá spirála, papír bezdřevý, bělený.</t>
  </si>
  <si>
    <t xml:space="preserve">Min. 40 listů. </t>
  </si>
  <si>
    <t>Vhodný pro tisk, speciálně hlazený bílý karton, 1 bal/250 listů.</t>
  </si>
  <si>
    <t>Samolepicí, 1 bal/50ks.</t>
  </si>
  <si>
    <t>Obálky se dnem vyztužené /textil/samolepící.</t>
  </si>
  <si>
    <t>Lepicí páska oboustranná 38mm x 10m</t>
  </si>
  <si>
    <t>Klasická tužka s pryží, tvrdost HB.</t>
  </si>
  <si>
    <t>Min. 12 tuh v balení.</t>
  </si>
  <si>
    <t>Klínový hrot, šíře stopy 1 - 4,6 mm, ventilační uzávěry, vhodný i na faxový papír.</t>
  </si>
  <si>
    <t>Min. 23 mic, vhodná k balení větších předmětů, balíků a palet.</t>
  </si>
  <si>
    <t>Samobarvící mechanické razítko, vhodné pro každodení používání v kancelářích, měsíc číslem, výška znaků 3,8 - 4,2 mm.</t>
  </si>
  <si>
    <t>Min. 100 g, pro kancelář i domácnost.</t>
  </si>
  <si>
    <t>Vysoce kvalitní nůžky, nožnice vyrobené z tvrzené japonské oceli s nerezovou úpravou, ergonomické držení - měkký dotek, délka nůžek min. 21 cm.</t>
  </si>
  <si>
    <t xml:space="preserve">Formát A4,  lepenka potažená papírem. </t>
  </si>
  <si>
    <t>Oddělování stránek v pořadačích všech typů, rozměr 10,5x24 cm. Min. 100 ks /balení.</t>
  </si>
  <si>
    <t>Formát A4, přední strana průhledná, zadní barevná.</t>
  </si>
  <si>
    <r>
      <t>Desky odkládací A4, 3 klopy, ekokarton -</t>
    </r>
    <r>
      <rPr>
        <b/>
        <sz val="11"/>
        <rFont val="Calibri"/>
        <family val="2"/>
        <charset val="238"/>
      </rPr>
      <t xml:space="preserve"> 100ks červených a 100ks žlutých </t>
    </r>
  </si>
  <si>
    <t>Pro vkládání dokumentů do velikosti A4, ekokarton min. 250g.</t>
  </si>
  <si>
    <t>Obaly "L" A4 - čiré</t>
  </si>
  <si>
    <t>Nelepený bílý, volné listy.</t>
  </si>
  <si>
    <r>
      <t>Samolepicí bločky 38 x 51 mm,</t>
    </r>
    <r>
      <rPr>
        <b/>
        <sz val="11"/>
        <rFont val="Calibri"/>
        <family val="2"/>
        <charset val="238"/>
        <scheme val="minor"/>
      </rPr>
      <t xml:space="preserve"> 3 x žlutý</t>
    </r>
  </si>
  <si>
    <t>Samolepicí blok, žlutá barva, každý lístek má podél jedné strany lepivý pásek. 3 ks po 100 listech v balení.</t>
  </si>
  <si>
    <t>Nezanechává stopy lepidla, min. 100 listů v bločku.</t>
  </si>
  <si>
    <t xml:space="preserve">Gramáž 80±2; tloušťka 160±3; vlhkost 3,9-5,3%; opacita min. 90; bělost 151±CIE; hrubost dle Bendsena 200±50 cm3/min; permeabilita &lt;1250cm3/min. Vhodný do laserových tiskáren, kopírek i inkoustových tiskáren, pro oboustranný tisk. Doporučený při vyšší spotřebě papíru (250 listů denně a více). Není vhodný do rychloběžných strojů (60 kopií za minutu). 1 bal/500 listů. </t>
  </si>
  <si>
    <t>Lepicí tyčinka min. 40g</t>
  </si>
  <si>
    <t xml:space="preserve">Vyměnitelná náplň F- 411, modrý inkoust, jehlový hrot 0,5 mm pro extra jemné psaní, plastové tělo, pogumovaný úchop pro příjemnější držení, stiskací mechanismus, kovový hrot. </t>
  </si>
  <si>
    <r>
      <t xml:space="preserve">Gelové pero 0,5 mm - </t>
    </r>
    <r>
      <rPr>
        <b/>
        <sz val="11"/>
        <rFont val="Calibri"/>
        <family val="2"/>
        <charset val="238"/>
      </rPr>
      <t>modrá náplň</t>
    </r>
  </si>
  <si>
    <t>Stiskací mechanismus, vyměnitelná gelová náplň, plastové tělo, jehlový hrot 0,5 mm pro tenké psaní.</t>
  </si>
  <si>
    <r>
      <t xml:space="preserve">Náplň do kuličkového pera Solidly - </t>
    </r>
    <r>
      <rPr>
        <b/>
        <sz val="11"/>
        <rFont val="Calibri"/>
        <family val="2"/>
        <charset val="238"/>
      </rPr>
      <t>4 balení modrá, 1 balení červená - v jednom balením min. 10 ks</t>
    </r>
  </si>
  <si>
    <t>Lakovaná magnetická tabule, dřevěný rám. Součástí je montážní sada pro zavěšení.</t>
  </si>
  <si>
    <t>Doplněk ke všem magnetickým tabulím, barevný mix, průměr 24 mm,  min. 10 ks v balení.</t>
  </si>
  <si>
    <t>Datumovka samobarvící min. do r.2023</t>
  </si>
  <si>
    <t>Vysoce kvalitní pozinkované spojovače, min. 1000 ks v balení.</t>
  </si>
  <si>
    <t>Vyměnitelná náplň do korekčního strojku TESA!!!</t>
  </si>
  <si>
    <t>Vyrobeny z termocitlivého papíru.</t>
  </si>
  <si>
    <t>Trvale lepicí strojek pro přesné, čisté a rychlé lepení.
Lepicí strojek s vyměnitelnou náplní, cca 14 m x 8,4 mm.
Lepicí rollery pro přesné, čisté a rychlé lepení. Vhodné na papír, lepenku, fotopapír, textil, polystyren a jiné materiály. Povrch papíru zůstává hladký.
Neobsahuje rozpouštědla.
Permanentní s výměnnou náplní, 8,4 mm.</t>
  </si>
  <si>
    <t>Min. 100 ks v balení.</t>
  </si>
  <si>
    <r>
      <t xml:space="preserve">Termín dodání 
</t>
    </r>
    <r>
      <rPr>
        <sz val="10"/>
        <rFont val="Calibri"/>
        <family val="2"/>
        <charset val="238"/>
        <scheme val="minor"/>
      </rPr>
      <t>(uveden v kalend. dnech od dojití výzvy Objednatele k plnění Smlouvy)</t>
    </r>
  </si>
  <si>
    <t>Požadavek zadavatele: 
do sloupce označeného textem:</t>
  </si>
  <si>
    <t>Dodavatel doplní do jednotlivých prázdných žlutě podbarvených buněk požadované údaje, tj. jednotkové ceny, u položky č. 39 i obchodní název a typ.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</si>
</sst>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9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theme="1"/>
      <name val="Calibri"/>
      <family val="2"/>
      <charset val="238"/>
    </font>
    <font>
      <sz val="11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</font>
    <font>
      <b/>
      <sz val="11"/>
      <color rgb="FFFF0000"/>
      <name val="Calibri"/>
      <family val="2"/>
      <charset val="238"/>
      <scheme val="minor"/>
    </font>
    <font>
      <b/>
      <sz val="11"/>
      <name val="Calibri"/>
      <family val="2"/>
      <charset val="238"/>
    </font>
    <font>
      <sz val="10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4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 diagonalDown="1">
      <left style="medium">
        <color indexed="64"/>
      </left>
      <right style="medium">
        <color indexed="64"/>
      </right>
      <top style="thick">
        <color indexed="64"/>
      </top>
      <bottom/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/>
      <bottom/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/>
      <bottom style="medium">
        <color indexed="64"/>
      </bottom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/>
      <bottom style="thick">
        <color indexed="64"/>
      </bottom>
      <diagonal style="thin">
        <color indexed="64"/>
      </diagonal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8" fillId="0" borderId="0"/>
    <xf numFmtId="0" fontId="20" fillId="0" borderId="0"/>
    <xf numFmtId="0" fontId="20" fillId="0" borderId="0"/>
    <xf numFmtId="0" fontId="20" fillId="0" borderId="0"/>
  </cellStyleXfs>
  <cellXfs count="181">
    <xf numFmtId="0" fontId="0" fillId="0" borderId="0" xfId="0"/>
    <xf numFmtId="0" fontId="28" fillId="0" borderId="0" xfId="0" applyFont="1" applyFill="1" applyBorder="1" applyAlignment="1" applyProtection="1">
      <alignment horizontal="center" vertical="center" wrapText="1"/>
    </xf>
    <xf numFmtId="0" fontId="28" fillId="0" borderId="28" xfId="0" applyFont="1" applyFill="1" applyBorder="1" applyAlignment="1" applyProtection="1">
      <alignment horizontal="center" vertical="center" wrapText="1"/>
    </xf>
    <xf numFmtId="0" fontId="0" fillId="2" borderId="29" xfId="0" applyFill="1" applyBorder="1" applyAlignment="1" applyProtection="1">
      <alignment horizontal="center" vertical="center" wrapText="1"/>
    </xf>
    <xf numFmtId="0" fontId="0" fillId="2" borderId="30" xfId="0" applyFill="1" applyBorder="1" applyAlignment="1" applyProtection="1">
      <alignment horizontal="center" vertical="center" wrapText="1"/>
    </xf>
    <xf numFmtId="0" fontId="0" fillId="2" borderId="32" xfId="0" applyFill="1" applyBorder="1" applyAlignment="1" applyProtection="1">
      <alignment horizontal="center" vertical="center" wrapText="1"/>
    </xf>
    <xf numFmtId="0" fontId="0" fillId="2" borderId="33" xfId="0" applyFill="1" applyBorder="1" applyAlignment="1" applyProtection="1">
      <alignment horizontal="center" vertical="center" wrapText="1"/>
    </xf>
    <xf numFmtId="0" fontId="9" fillId="0" borderId="0" xfId="0" applyNumberFormat="1" applyFont="1" applyBorder="1" applyAlignment="1" applyProtection="1">
      <alignment vertical="center" wrapText="1"/>
    </xf>
    <xf numFmtId="0" fontId="9" fillId="0" borderId="31" xfId="0" applyNumberFormat="1" applyFont="1" applyBorder="1" applyAlignment="1" applyProtection="1">
      <alignment horizontal="right" vertical="center" wrapText="1"/>
    </xf>
    <xf numFmtId="0" fontId="9" fillId="0" borderId="0" xfId="0" applyNumberFormat="1" applyFont="1" applyBorder="1" applyAlignment="1" applyProtection="1">
      <alignment horizontal="right" vertical="center" wrapText="1"/>
    </xf>
    <xf numFmtId="164" fontId="17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2" borderId="6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2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2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2" borderId="22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2" borderId="20" xfId="0" applyNumberFormat="1" applyFont="1" applyFill="1" applyBorder="1" applyAlignment="1" applyProtection="1">
      <alignment horizontal="right" vertical="center" wrapText="1" indent="1"/>
      <protection locked="0"/>
    </xf>
    <xf numFmtId="0" fontId="17" fillId="2" borderId="42" xfId="0" applyFont="1" applyFill="1" applyBorder="1" applyAlignment="1" applyProtection="1">
      <alignment horizontal="left" vertical="center" wrapText="1" indent="1"/>
      <protection locked="0"/>
    </xf>
    <xf numFmtId="0" fontId="0" fillId="0" borderId="0" xfId="0" applyProtection="1"/>
    <xf numFmtId="0" fontId="22" fillId="0" borderId="0" xfId="0" applyFont="1" applyFill="1" applyAlignment="1" applyProtection="1">
      <alignment horizontal="left" vertical="center" wrapText="1"/>
    </xf>
    <xf numFmtId="0" fontId="22" fillId="0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9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14" fillId="0" borderId="0" xfId="0" applyFont="1" applyAlignment="1" applyProtection="1">
      <alignment vertical="center" wrapText="1"/>
    </xf>
    <xf numFmtId="0" fontId="13" fillId="0" borderId="0" xfId="0" applyFont="1" applyAlignment="1" applyProtection="1">
      <alignment vertical="top" wrapText="1"/>
    </xf>
    <xf numFmtId="0" fontId="15" fillId="0" borderId="0" xfId="0" applyFont="1" applyAlignment="1" applyProtection="1">
      <alignment vertical="center"/>
    </xf>
    <xf numFmtId="0" fontId="15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9" fillId="2" borderId="1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0" fillId="0" borderId="0" xfId="0" applyAlignment="1" applyProtection="1">
      <alignment horizontal="center" vertical="center" wrapText="1"/>
    </xf>
    <xf numFmtId="0" fontId="0" fillId="0" borderId="9" xfId="0" applyBorder="1" applyProtection="1"/>
    <xf numFmtId="0" fontId="16" fillId="3" borderId="2" xfId="0" applyFont="1" applyFill="1" applyBorder="1" applyAlignment="1" applyProtection="1">
      <alignment horizontal="center" vertical="center" textRotation="90" wrapText="1"/>
    </xf>
    <xf numFmtId="0" fontId="23" fillId="3" borderId="3" xfId="0" applyFont="1" applyFill="1" applyBorder="1" applyAlignment="1" applyProtection="1">
      <alignment horizontal="center" vertical="center" wrapText="1"/>
    </xf>
    <xf numFmtId="0" fontId="16" fillId="3" borderId="3" xfId="0" applyFont="1" applyFill="1" applyBorder="1" applyAlignment="1" applyProtection="1">
      <alignment horizontal="center" vertical="center" wrapText="1"/>
    </xf>
    <xf numFmtId="0" fontId="16" fillId="2" borderId="3" xfId="0" applyFont="1" applyFill="1" applyBorder="1" applyAlignment="1" applyProtection="1">
      <alignment horizontal="center" vertical="center" wrapText="1"/>
    </xf>
    <xf numFmtId="0" fontId="9" fillId="2" borderId="3" xfId="0" applyFont="1" applyFill="1" applyBorder="1" applyAlignment="1" applyProtection="1">
      <alignment horizontal="center" vertical="center" wrapText="1"/>
    </xf>
    <xf numFmtId="0" fontId="9" fillId="3" borderId="3" xfId="0" applyFont="1" applyFill="1" applyBorder="1" applyAlignment="1" applyProtection="1">
      <alignment horizontal="center" vertical="center" wrapText="1"/>
    </xf>
    <xf numFmtId="0" fontId="21" fillId="3" borderId="3" xfId="0" applyFont="1" applyFill="1" applyBorder="1" applyAlignment="1" applyProtection="1">
      <alignment horizontal="center" vertical="center" wrapText="1"/>
    </xf>
    <xf numFmtId="0" fontId="23" fillId="3" borderId="35" xfId="0" applyFont="1" applyFill="1" applyBorder="1" applyAlignment="1" applyProtection="1">
      <alignment horizontal="center" vertical="center" wrapText="1"/>
    </xf>
    <xf numFmtId="0" fontId="0" fillId="0" borderId="34" xfId="0" applyBorder="1" applyProtection="1"/>
    <xf numFmtId="164" fontId="0" fillId="0" borderId="9" xfId="0" applyNumberFormat="1" applyBorder="1" applyAlignment="1" applyProtection="1">
      <alignment vertical="center"/>
    </xf>
    <xf numFmtId="3" fontId="0" fillId="0" borderId="5" xfId="0" applyNumberFormat="1" applyFill="1" applyBorder="1" applyAlignment="1" applyProtection="1">
      <alignment horizontal="center" vertical="center" wrapText="1"/>
    </xf>
    <xf numFmtId="0" fontId="19" fillId="0" borderId="7" xfId="2" applyFont="1" applyFill="1" applyBorder="1" applyAlignment="1" applyProtection="1">
      <alignment horizontal="left" vertical="center" wrapText="1" indent="1"/>
    </xf>
    <xf numFmtId="3" fontId="0" fillId="0" borderId="7" xfId="0" applyNumberFormat="1" applyFill="1" applyBorder="1" applyAlignment="1" applyProtection="1">
      <alignment horizontal="center" vertical="center" wrapText="1"/>
    </xf>
    <xf numFmtId="0" fontId="17" fillId="0" borderId="7" xfId="2" applyFont="1" applyFill="1" applyBorder="1" applyAlignment="1" applyProtection="1">
      <alignment horizontal="center" vertical="center" wrapText="1"/>
    </xf>
    <xf numFmtId="0" fontId="17" fillId="0" borderId="7" xfId="2" applyFont="1" applyFill="1" applyBorder="1" applyAlignment="1" applyProtection="1">
      <alignment horizontal="left" vertical="center" wrapText="1" indent="1"/>
    </xf>
    <xf numFmtId="0" fontId="17" fillId="0" borderId="23" xfId="0" applyFont="1" applyFill="1" applyBorder="1" applyAlignment="1" applyProtection="1">
      <alignment horizontal="center" vertical="center" wrapText="1"/>
    </xf>
    <xf numFmtId="164" fontId="0" fillId="0" borderId="7" xfId="0" applyNumberFormat="1" applyBorder="1" applyAlignment="1" applyProtection="1">
      <alignment horizontal="right" vertical="center" indent="1"/>
    </xf>
    <xf numFmtId="164" fontId="17" fillId="0" borderId="7" xfId="3" applyNumberFormat="1" applyFont="1" applyFill="1" applyBorder="1" applyAlignment="1" applyProtection="1">
      <alignment horizontal="right" vertical="center" wrapText="1" indent="1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Border="1" applyAlignment="1" applyProtection="1">
      <alignment horizontal="center" vertical="center"/>
    </xf>
    <xf numFmtId="0" fontId="7" fillId="0" borderId="11" xfId="0" applyFont="1" applyFill="1" applyBorder="1" applyAlignment="1" applyProtection="1">
      <alignment horizontal="center" vertical="center" wrapText="1"/>
    </xf>
    <xf numFmtId="0" fontId="0" fillId="0" borderId="11" xfId="0" applyFill="1" applyBorder="1" applyAlignment="1" applyProtection="1">
      <alignment horizontal="center" vertical="center" wrapText="1"/>
    </xf>
    <xf numFmtId="0" fontId="6" fillId="0" borderId="11" xfId="0" applyFont="1" applyFill="1" applyBorder="1" applyAlignment="1" applyProtection="1">
      <alignment horizontal="center" vertical="center" wrapText="1"/>
    </xf>
    <xf numFmtId="0" fontId="2" fillId="0" borderId="11" xfId="0" applyFont="1" applyFill="1" applyBorder="1" applyAlignment="1" applyProtection="1">
      <alignment horizontal="center" vertical="center" wrapText="1"/>
    </xf>
    <xf numFmtId="0" fontId="21" fillId="0" borderId="11" xfId="0" applyFont="1" applyFill="1" applyBorder="1" applyAlignment="1" applyProtection="1">
      <alignment horizontal="center" vertical="center" wrapText="1"/>
    </xf>
    <xf numFmtId="0" fontId="0" fillId="0" borderId="36" xfId="0" applyFill="1" applyBorder="1" applyAlignment="1" applyProtection="1">
      <alignment horizontal="center" vertical="center" wrapText="1"/>
    </xf>
    <xf numFmtId="3" fontId="0" fillId="0" borderId="8" xfId="0" applyNumberFormat="1" applyFill="1" applyBorder="1" applyAlignment="1" applyProtection="1">
      <alignment horizontal="center" vertical="center" wrapText="1"/>
    </xf>
    <xf numFmtId="0" fontId="19" fillId="0" borderId="6" xfId="2" applyFont="1" applyFill="1" applyBorder="1" applyAlignment="1" applyProtection="1">
      <alignment horizontal="left" vertical="center" wrapText="1" indent="1"/>
    </xf>
    <xf numFmtId="3" fontId="0" fillId="0" borderId="6" xfId="0" applyNumberFormat="1" applyFill="1" applyBorder="1" applyAlignment="1" applyProtection="1">
      <alignment horizontal="center" vertical="center" wrapText="1"/>
    </xf>
    <xf numFmtId="0" fontId="17" fillId="0" borderId="6" xfId="2" applyFont="1" applyFill="1" applyBorder="1" applyAlignment="1" applyProtection="1">
      <alignment horizontal="center" vertical="center" wrapText="1"/>
    </xf>
    <xf numFmtId="0" fontId="17" fillId="0" borderId="6" xfId="2" applyFont="1" applyFill="1" applyBorder="1" applyAlignment="1" applyProtection="1">
      <alignment horizontal="left" vertical="center" wrapText="1" indent="1"/>
    </xf>
    <xf numFmtId="0" fontId="17" fillId="0" borderId="24" xfId="0" applyFont="1" applyFill="1" applyBorder="1" applyAlignment="1" applyProtection="1">
      <alignment horizontal="center" vertical="center" wrapText="1"/>
    </xf>
    <xf numFmtId="164" fontId="0" fillId="0" borderId="6" xfId="0" applyNumberFormat="1" applyBorder="1" applyAlignment="1" applyProtection="1">
      <alignment horizontal="right" vertical="center" indent="1"/>
    </xf>
    <xf numFmtId="164" fontId="17" fillId="0" borderId="6" xfId="3" applyNumberFormat="1" applyFont="1" applyFill="1" applyBorder="1" applyAlignment="1" applyProtection="1">
      <alignment horizontal="right" vertical="center" wrapText="1" indent="1"/>
    </xf>
    <xf numFmtId="165" fontId="0" fillId="0" borderId="6" xfId="0" applyNumberFormat="1" applyBorder="1" applyAlignment="1" applyProtection="1">
      <alignment horizontal="right" vertical="center" indent="1"/>
    </xf>
    <xf numFmtId="0" fontId="0" fillId="0" borderId="6" xfId="0" applyBorder="1" applyAlignment="1" applyProtection="1">
      <alignment horizontal="center" vertical="center"/>
    </xf>
    <xf numFmtId="0" fontId="7" fillId="0" borderId="12" xfId="0" applyFont="1" applyFill="1" applyBorder="1" applyAlignment="1" applyProtection="1">
      <alignment horizontal="center" vertical="center" wrapText="1"/>
    </xf>
    <xf numFmtId="0" fontId="0" fillId="0" borderId="12" xfId="0" applyFill="1" applyBorder="1" applyAlignment="1" applyProtection="1">
      <alignment horizontal="center" vertical="center" wrapText="1"/>
    </xf>
    <xf numFmtId="0" fontId="6" fillId="0" borderId="12" xfId="0" applyFont="1" applyFill="1" applyBorder="1" applyAlignment="1" applyProtection="1">
      <alignment horizontal="center" vertical="center" wrapText="1"/>
    </xf>
    <xf numFmtId="0" fontId="4" fillId="0" borderId="12" xfId="0" applyFont="1" applyFill="1" applyBorder="1" applyAlignment="1" applyProtection="1">
      <alignment horizontal="center" vertical="center" wrapText="1"/>
    </xf>
    <xf numFmtId="0" fontId="21" fillId="0" borderId="12" xfId="0" applyFont="1" applyFill="1" applyBorder="1" applyAlignment="1" applyProtection="1">
      <alignment horizontal="center" vertical="center" wrapText="1"/>
    </xf>
    <xf numFmtId="0" fontId="0" fillId="0" borderId="37" xfId="0" applyFill="1" applyBorder="1" applyAlignment="1" applyProtection="1">
      <alignment horizontal="center" vertical="center" wrapText="1"/>
    </xf>
    <xf numFmtId="0" fontId="19" fillId="0" borderId="6" xfId="0" applyFont="1" applyFill="1" applyBorder="1" applyAlignment="1" applyProtection="1">
      <alignment horizontal="left" vertical="center" wrapText="1" indent="1"/>
    </xf>
    <xf numFmtId="0" fontId="18" fillId="0" borderId="6" xfId="0" applyFont="1" applyFill="1" applyBorder="1" applyAlignment="1" applyProtection="1">
      <alignment horizontal="center" vertical="center" wrapText="1"/>
    </xf>
    <xf numFmtId="0" fontId="18" fillId="0" borderId="6" xfId="0" applyFont="1" applyFill="1" applyBorder="1" applyAlignment="1" applyProtection="1">
      <alignment horizontal="left" vertical="center" wrapText="1" indent="1"/>
    </xf>
    <xf numFmtId="164" fontId="18" fillId="0" borderId="6" xfId="4" applyNumberFormat="1" applyFont="1" applyFill="1" applyBorder="1" applyAlignment="1" applyProtection="1">
      <alignment horizontal="right" vertical="center" wrapText="1" indent="1"/>
    </xf>
    <xf numFmtId="3" fontId="0" fillId="0" borderId="15" xfId="0" applyNumberFormat="1" applyFill="1" applyBorder="1" applyAlignment="1" applyProtection="1">
      <alignment horizontal="center" vertical="center" wrapText="1"/>
    </xf>
    <xf numFmtId="0" fontId="19" fillId="0" borderId="16" xfId="2" applyFont="1" applyFill="1" applyBorder="1" applyAlignment="1" applyProtection="1">
      <alignment horizontal="left" vertical="center" wrapText="1" indent="1"/>
    </xf>
    <xf numFmtId="3" fontId="0" fillId="0" borderId="16" xfId="0" applyNumberFormat="1" applyFill="1" applyBorder="1" applyAlignment="1" applyProtection="1">
      <alignment horizontal="center" vertical="center" wrapText="1"/>
    </xf>
    <xf numFmtId="0" fontId="17" fillId="0" borderId="16" xfId="2" applyFont="1" applyFill="1" applyBorder="1" applyAlignment="1" applyProtection="1">
      <alignment horizontal="center" vertical="center" wrapText="1"/>
    </xf>
    <xf numFmtId="0" fontId="17" fillId="0" borderId="16" xfId="2" applyFont="1" applyFill="1" applyBorder="1" applyAlignment="1" applyProtection="1">
      <alignment horizontal="left" vertical="center" wrapText="1" indent="1"/>
    </xf>
    <xf numFmtId="164" fontId="0" fillId="0" borderId="16" xfId="0" applyNumberFormat="1" applyBorder="1" applyAlignment="1" applyProtection="1">
      <alignment horizontal="right" vertical="center" indent="1"/>
    </xf>
    <xf numFmtId="164" fontId="17" fillId="0" borderId="16" xfId="3" applyNumberFormat="1" applyFont="1" applyFill="1" applyBorder="1" applyAlignment="1" applyProtection="1">
      <alignment horizontal="right" vertical="center" wrapText="1" indent="1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6" xfId="0" applyBorder="1" applyAlignment="1" applyProtection="1">
      <alignment horizontal="center" vertical="center"/>
    </xf>
    <xf numFmtId="0" fontId="19" fillId="0" borderId="6" xfId="1" applyFont="1" applyFill="1" applyBorder="1" applyAlignment="1" applyProtection="1">
      <alignment horizontal="left" vertical="center" wrapText="1" indent="1"/>
    </xf>
    <xf numFmtId="0" fontId="19" fillId="0" borderId="6" xfId="1" applyFont="1" applyFill="1" applyBorder="1" applyAlignment="1" applyProtection="1">
      <alignment horizontal="center" vertical="center" wrapText="1"/>
    </xf>
    <xf numFmtId="164" fontId="19" fillId="0" borderId="6" xfId="1" applyNumberFormat="1" applyFont="1" applyFill="1" applyBorder="1" applyAlignment="1" applyProtection="1">
      <alignment horizontal="right" vertical="center" wrapText="1" indent="1"/>
    </xf>
    <xf numFmtId="0" fontId="0" fillId="0" borderId="0" xfId="0" applyBorder="1" applyProtection="1"/>
    <xf numFmtId="0" fontId="19" fillId="0" borderId="6" xfId="2" applyFont="1" applyFill="1" applyBorder="1" applyAlignment="1" applyProtection="1">
      <alignment horizontal="center" vertical="center" wrapText="1"/>
    </xf>
    <xf numFmtId="164" fontId="19" fillId="0" borderId="6" xfId="3" applyNumberFormat="1" applyFont="1" applyFill="1" applyBorder="1" applyAlignment="1" applyProtection="1">
      <alignment horizontal="right" vertical="center" wrapText="1" indent="1"/>
    </xf>
    <xf numFmtId="3" fontId="0" fillId="0" borderId="14" xfId="0" applyNumberFormat="1" applyFill="1" applyBorder="1" applyAlignment="1" applyProtection="1">
      <alignment horizontal="center" vertical="center" wrapText="1"/>
    </xf>
    <xf numFmtId="0" fontId="19" fillId="0" borderId="17" xfId="2" applyFont="1" applyFill="1" applyBorder="1" applyAlignment="1" applyProtection="1">
      <alignment horizontal="left" vertical="center" wrapText="1" indent="1"/>
    </xf>
    <xf numFmtId="3" fontId="0" fillId="0" borderId="17" xfId="0" applyNumberFormat="1" applyFill="1" applyBorder="1" applyAlignment="1" applyProtection="1">
      <alignment horizontal="center" vertical="center" wrapText="1"/>
    </xf>
    <xf numFmtId="0" fontId="17" fillId="0" borderId="17" xfId="2" applyFont="1" applyFill="1" applyBorder="1" applyAlignment="1" applyProtection="1">
      <alignment horizontal="center" vertical="center" wrapText="1"/>
    </xf>
    <xf numFmtId="0" fontId="17" fillId="0" borderId="17" xfId="2" applyFont="1" applyFill="1" applyBorder="1" applyAlignment="1" applyProtection="1">
      <alignment horizontal="left" vertical="center" wrapText="1" indent="1"/>
    </xf>
    <xf numFmtId="0" fontId="17" fillId="0" borderId="25" xfId="0" applyFont="1" applyFill="1" applyBorder="1" applyAlignment="1" applyProtection="1">
      <alignment horizontal="center" vertical="center" wrapText="1"/>
    </xf>
    <xf numFmtId="164" fontId="0" fillId="0" borderId="17" xfId="0" applyNumberFormat="1" applyBorder="1" applyAlignment="1" applyProtection="1">
      <alignment horizontal="right" vertical="center" indent="1"/>
    </xf>
    <xf numFmtId="164" fontId="17" fillId="0" borderId="17" xfId="3" applyNumberFormat="1" applyFont="1" applyFill="1" applyBorder="1" applyAlignment="1" applyProtection="1">
      <alignment horizontal="right" vertical="center" wrapText="1" indent="1"/>
    </xf>
    <xf numFmtId="165" fontId="0" fillId="0" borderId="17" xfId="0" applyNumberFormat="1" applyBorder="1" applyAlignment="1" applyProtection="1">
      <alignment horizontal="right" vertical="center" indent="1"/>
    </xf>
    <xf numFmtId="0" fontId="0" fillId="0" borderId="17" xfId="0" applyBorder="1" applyAlignment="1" applyProtection="1">
      <alignment horizontal="center" vertical="center"/>
    </xf>
    <xf numFmtId="0" fontId="7" fillId="0" borderId="18" xfId="0" applyFont="1" applyFill="1" applyBorder="1" applyAlignment="1" applyProtection="1">
      <alignment horizontal="center" vertical="center" wrapText="1"/>
    </xf>
    <xf numFmtId="0" fontId="0" fillId="0" borderId="18" xfId="0" applyFill="1" applyBorder="1" applyAlignment="1" applyProtection="1">
      <alignment horizontal="center" vertical="center" wrapText="1"/>
    </xf>
    <xf numFmtId="0" fontId="6" fillId="0" borderId="18" xfId="0" applyFont="1" applyFill="1" applyBorder="1" applyAlignment="1" applyProtection="1">
      <alignment horizontal="center" vertical="center" wrapText="1"/>
    </xf>
    <xf numFmtId="0" fontId="4" fillId="0" borderId="18" xfId="0" applyFont="1" applyFill="1" applyBorder="1" applyAlignment="1" applyProtection="1">
      <alignment horizontal="center" vertical="center" wrapText="1"/>
    </xf>
    <xf numFmtId="0" fontId="21" fillId="0" borderId="18" xfId="0" applyFont="1" applyFill="1" applyBorder="1" applyAlignment="1" applyProtection="1">
      <alignment horizontal="center" vertical="center" wrapText="1"/>
    </xf>
    <xf numFmtId="0" fontId="0" fillId="0" borderId="38" xfId="0" applyFill="1" applyBorder="1" applyAlignment="1" applyProtection="1">
      <alignment horizontal="center" vertical="center" wrapText="1"/>
    </xf>
    <xf numFmtId="3" fontId="0" fillId="0" borderId="21" xfId="0" applyNumberFormat="1" applyFill="1" applyBorder="1" applyAlignment="1" applyProtection="1">
      <alignment horizontal="center" vertical="center" wrapText="1"/>
    </xf>
    <xf numFmtId="0" fontId="19" fillId="0" borderId="22" xfId="2" applyFont="1" applyFill="1" applyBorder="1" applyAlignment="1" applyProtection="1">
      <alignment horizontal="left" vertical="center" wrapText="1" indent="1"/>
    </xf>
    <xf numFmtId="3" fontId="0" fillId="0" borderId="22" xfId="0" applyNumberFormat="1" applyFill="1" applyBorder="1" applyAlignment="1" applyProtection="1">
      <alignment horizontal="center" vertical="center" wrapText="1"/>
    </xf>
    <xf numFmtId="0" fontId="17" fillId="0" borderId="22" xfId="2" applyFont="1" applyFill="1" applyBorder="1" applyAlignment="1" applyProtection="1">
      <alignment horizontal="center" vertical="center" wrapText="1"/>
    </xf>
    <xf numFmtId="0" fontId="17" fillId="0" borderId="22" xfId="2" applyFont="1" applyFill="1" applyBorder="1" applyAlignment="1" applyProtection="1">
      <alignment horizontal="left" vertical="center" wrapText="1" indent="1"/>
    </xf>
    <xf numFmtId="164" fontId="0" fillId="0" borderId="22" xfId="0" applyNumberFormat="1" applyBorder="1" applyAlignment="1" applyProtection="1">
      <alignment horizontal="right" vertical="center" indent="1"/>
    </xf>
    <xf numFmtId="164" fontId="17" fillId="0" borderId="22" xfId="3" applyNumberFormat="1" applyFont="1" applyFill="1" applyBorder="1" applyAlignment="1" applyProtection="1">
      <alignment horizontal="right" vertical="center" wrapText="1" indent="1"/>
    </xf>
    <xf numFmtId="165" fontId="0" fillId="0" borderId="22" xfId="0" applyNumberFormat="1" applyBorder="1" applyAlignment="1" applyProtection="1">
      <alignment horizontal="right" vertical="center" indent="1"/>
    </xf>
    <xf numFmtId="0" fontId="0" fillId="0" borderId="22" xfId="0" applyBorder="1" applyAlignment="1" applyProtection="1">
      <alignment horizontal="center" vertical="center"/>
    </xf>
    <xf numFmtId="0" fontId="3" fillId="0" borderId="22" xfId="0" applyFont="1" applyFill="1" applyBorder="1" applyAlignment="1" applyProtection="1">
      <alignment horizontal="center" vertical="center" wrapText="1"/>
    </xf>
    <xf numFmtId="0" fontId="0" fillId="0" borderId="22" xfId="0" applyFill="1" applyBorder="1" applyAlignment="1" applyProtection="1">
      <alignment horizontal="center" vertical="center" wrapText="1"/>
    </xf>
    <xf numFmtId="0" fontId="6" fillId="0" borderId="22" xfId="0" applyFont="1" applyFill="1" applyBorder="1" applyAlignment="1" applyProtection="1">
      <alignment horizontal="center" vertical="center" wrapText="1"/>
    </xf>
    <xf numFmtId="0" fontId="2" fillId="0" borderId="22" xfId="0" applyFont="1" applyFill="1" applyBorder="1" applyAlignment="1" applyProtection="1">
      <alignment horizontal="center" vertical="center" wrapText="1"/>
    </xf>
    <xf numFmtId="0" fontId="21" fillId="0" borderId="22" xfId="0" applyFont="1" applyFill="1" applyBorder="1" applyAlignment="1" applyProtection="1">
      <alignment horizontal="center" vertical="center" wrapText="1"/>
    </xf>
    <xf numFmtId="0" fontId="0" fillId="0" borderId="39" xfId="0" applyFill="1" applyBorder="1" applyAlignment="1" applyProtection="1">
      <alignment horizontal="center" vertical="center" wrapText="1"/>
    </xf>
    <xf numFmtId="0" fontId="17" fillId="0" borderId="26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0" fontId="0" fillId="0" borderId="1" xfId="0" applyFill="1" applyBorder="1" applyAlignment="1" applyProtection="1">
      <alignment horizontal="center" vertical="center" wrapText="1"/>
    </xf>
    <xf numFmtId="0" fontId="6" fillId="0" borderId="1" xfId="0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0" fontId="21" fillId="0" borderId="1" xfId="0" applyFont="1" applyFill="1" applyBorder="1" applyAlignment="1" applyProtection="1">
      <alignment horizontal="center" vertical="center" wrapText="1"/>
    </xf>
    <xf numFmtId="0" fontId="0" fillId="0" borderId="40" xfId="0" applyFill="1" applyBorder="1" applyAlignment="1" applyProtection="1">
      <alignment horizontal="center" vertical="center" wrapText="1"/>
    </xf>
    <xf numFmtId="0" fontId="3" fillId="0" borderId="12" xfId="0" applyFont="1" applyFill="1" applyBorder="1" applyAlignment="1" applyProtection="1">
      <alignment horizontal="center" vertical="center" wrapText="1"/>
    </xf>
    <xf numFmtId="0" fontId="5" fillId="0" borderId="12" xfId="0" applyFont="1" applyFill="1" applyBorder="1" applyAlignment="1" applyProtection="1">
      <alignment horizontal="center" vertical="center" wrapText="1"/>
    </xf>
    <xf numFmtId="0" fontId="24" fillId="0" borderId="6" xfId="2" applyFont="1" applyFill="1" applyBorder="1" applyAlignment="1" applyProtection="1">
      <alignment horizontal="left" vertical="center" wrapText="1" indent="1"/>
    </xf>
    <xf numFmtId="0" fontId="3" fillId="0" borderId="18" xfId="0" applyFont="1" applyFill="1" applyBorder="1" applyAlignment="1" applyProtection="1">
      <alignment horizontal="center" vertical="center" wrapText="1"/>
    </xf>
    <xf numFmtId="0" fontId="5" fillId="0" borderId="18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left" vertical="center" wrapText="1" indent="1"/>
    </xf>
    <xf numFmtId="0" fontId="11" fillId="0" borderId="6" xfId="0" applyFont="1" applyFill="1" applyBorder="1" applyAlignment="1" applyProtection="1">
      <alignment horizontal="left" vertical="center" wrapText="1" indent="1"/>
    </xf>
    <xf numFmtId="0" fontId="0" fillId="0" borderId="6" xfId="0" applyFill="1" applyBorder="1" applyAlignment="1" applyProtection="1">
      <alignment horizontal="center" vertical="center" wrapText="1"/>
    </xf>
    <xf numFmtId="164" fontId="0" fillId="0" borderId="6" xfId="0" applyNumberFormat="1" applyFill="1" applyBorder="1" applyAlignment="1" applyProtection="1">
      <alignment horizontal="right" vertical="center" indent="1"/>
    </xf>
    <xf numFmtId="0" fontId="0" fillId="0" borderId="0" xfId="0" applyBorder="1" applyAlignment="1" applyProtection="1">
      <alignment vertical="center"/>
    </xf>
    <xf numFmtId="0" fontId="24" fillId="0" borderId="17" xfId="2" applyFont="1" applyFill="1" applyBorder="1" applyAlignment="1" applyProtection="1">
      <alignment horizontal="left" vertical="center" wrapText="1" indent="1"/>
    </xf>
    <xf numFmtId="3" fontId="0" fillId="0" borderId="19" xfId="0" applyNumberFormat="1" applyFill="1" applyBorder="1" applyAlignment="1" applyProtection="1">
      <alignment horizontal="center" vertical="center" wrapText="1"/>
    </xf>
    <xf numFmtId="0" fontId="19" fillId="0" borderId="20" xfId="2" applyFont="1" applyFill="1" applyBorder="1" applyAlignment="1" applyProtection="1">
      <alignment horizontal="left" vertical="center" wrapText="1" indent="1"/>
    </xf>
    <xf numFmtId="3" fontId="0" fillId="0" borderId="20" xfId="0" applyNumberFormat="1" applyFill="1" applyBorder="1" applyAlignment="1" applyProtection="1">
      <alignment horizontal="center" vertical="center" wrapText="1"/>
    </xf>
    <xf numFmtId="0" fontId="17" fillId="0" borderId="20" xfId="2" applyFont="1" applyFill="1" applyBorder="1" applyAlignment="1" applyProtection="1">
      <alignment horizontal="center" vertical="center" wrapText="1"/>
    </xf>
    <xf numFmtId="0" fontId="17" fillId="0" borderId="20" xfId="2" applyFont="1" applyFill="1" applyBorder="1" applyAlignment="1" applyProtection="1">
      <alignment horizontal="left" vertical="center" wrapText="1" indent="1"/>
    </xf>
    <xf numFmtId="0" fontId="17" fillId="0" borderId="27" xfId="0" applyFont="1" applyFill="1" applyBorder="1" applyAlignment="1" applyProtection="1">
      <alignment horizontal="center" vertical="center" wrapText="1"/>
    </xf>
    <xf numFmtId="164" fontId="0" fillId="0" borderId="20" xfId="0" applyNumberFormat="1" applyBorder="1" applyAlignment="1" applyProtection="1">
      <alignment horizontal="right" vertical="center" indent="1"/>
    </xf>
    <xf numFmtId="164" fontId="17" fillId="0" borderId="20" xfId="3" applyNumberFormat="1" applyFont="1" applyFill="1" applyBorder="1" applyAlignment="1" applyProtection="1">
      <alignment horizontal="right" vertical="center" wrapText="1" indent="1"/>
    </xf>
    <xf numFmtId="165" fontId="0" fillId="0" borderId="20" xfId="0" applyNumberFormat="1" applyBorder="1" applyAlignment="1" applyProtection="1">
      <alignment horizontal="right" vertical="center" indent="1"/>
    </xf>
    <xf numFmtId="0" fontId="0" fillId="0" borderId="20" xfId="0" applyBorder="1" applyAlignment="1" applyProtection="1">
      <alignment horizontal="center" vertical="center"/>
    </xf>
    <xf numFmtId="0" fontId="3" fillId="0" borderId="13" xfId="0" applyFont="1" applyFill="1" applyBorder="1" applyAlignment="1" applyProtection="1">
      <alignment horizontal="center" vertical="center" wrapText="1"/>
    </xf>
    <xf numFmtId="0" fontId="0" fillId="0" borderId="13" xfId="0" applyFill="1" applyBorder="1" applyAlignment="1" applyProtection="1">
      <alignment horizontal="center" vertical="center" wrapText="1"/>
    </xf>
    <xf numFmtId="0" fontId="6" fillId="0" borderId="13" xfId="0" applyFont="1" applyFill="1" applyBorder="1" applyAlignment="1" applyProtection="1">
      <alignment horizontal="center" vertical="center" wrapText="1"/>
    </xf>
    <xf numFmtId="0" fontId="5" fillId="0" borderId="13" xfId="0" applyFont="1" applyFill="1" applyBorder="1" applyAlignment="1" applyProtection="1">
      <alignment horizontal="center" vertical="center" wrapText="1"/>
    </xf>
    <xf numFmtId="0" fontId="21" fillId="0" borderId="13" xfId="0" applyFont="1" applyFill="1" applyBorder="1" applyAlignment="1" applyProtection="1">
      <alignment horizontal="center" vertical="center" wrapText="1"/>
    </xf>
    <xf numFmtId="0" fontId="0" fillId="0" borderId="41" xfId="0" applyFill="1" applyBorder="1" applyAlignment="1" applyProtection="1">
      <alignment horizontal="center" vertical="center" wrapText="1"/>
    </xf>
    <xf numFmtId="0" fontId="0" fillId="0" borderId="10" xfId="0" applyBorder="1" applyProtection="1"/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horizontal="left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6" fillId="3" borderId="2" xfId="0" applyFont="1" applyFill="1" applyBorder="1" applyAlignment="1" applyProtection="1">
      <alignment horizontal="center" vertical="center" wrapText="1"/>
    </xf>
    <xf numFmtId="0" fontId="9" fillId="3" borderId="3" xfId="0" applyFont="1" applyFill="1" applyBorder="1" applyAlignment="1" applyProtection="1">
      <alignment horizontal="center" vertical="center" wrapText="1"/>
    </xf>
    <xf numFmtId="0" fontId="0" fillId="3" borderId="3" xfId="0" applyFill="1" applyBorder="1" applyAlignment="1" applyProtection="1">
      <alignment vertical="center" wrapText="1"/>
    </xf>
    <xf numFmtId="0" fontId="0" fillId="3" borderId="4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6" fillId="0" borderId="0" xfId="0" applyFont="1" applyAlignment="1" applyProtection="1">
      <alignment horizontal="left" vertical="center" wrapText="1"/>
    </xf>
    <xf numFmtId="0" fontId="16" fillId="0" borderId="0" xfId="0" applyFont="1" applyAlignment="1" applyProtection="1">
      <alignment horizontal="left" vertical="center" wrapText="1"/>
    </xf>
    <xf numFmtId="164" fontId="13" fillId="0" borderId="0" xfId="0" applyNumberFormat="1" applyFont="1" applyAlignment="1" applyProtection="1">
      <alignment horizontal="right" vertical="center" indent="1"/>
    </xf>
    <xf numFmtId="164" fontId="10" fillId="0" borderId="2" xfId="0" applyNumberFormat="1" applyFont="1" applyBorder="1" applyAlignment="1" applyProtection="1">
      <alignment horizontal="center" vertical="center"/>
    </xf>
    <xf numFmtId="164" fontId="10" fillId="0" borderId="3" xfId="0" applyNumberFormat="1" applyFont="1" applyBorder="1" applyAlignment="1" applyProtection="1">
      <alignment horizontal="center" vertical="center"/>
    </xf>
    <xf numFmtId="0" fontId="0" fillId="0" borderId="3" xfId="0" applyBorder="1" applyProtection="1"/>
    <xf numFmtId="0" fontId="0" fillId="0" borderId="4" xfId="0" applyBorder="1" applyProtection="1"/>
    <xf numFmtId="4" fontId="0" fillId="0" borderId="0" xfId="0" applyNumberFormat="1" applyAlignment="1" applyProtection="1">
      <alignment horizontal="center" vertical="top" wrapText="1"/>
    </xf>
  </cellXfs>
  <cellStyles count="5">
    <cellStyle name="Normální" xfId="0" builtinId="0"/>
    <cellStyle name="normální 2" xfId="1" xr:uid="{00000000-0005-0000-0000-000001000000}"/>
    <cellStyle name="normální 3" xfId="2" xr:uid="{00000000-0005-0000-0000-000002000000}"/>
    <cellStyle name="normální 3 2" xfId="3" xr:uid="{00000000-0005-0000-0000-000003000000}"/>
    <cellStyle name="Normální 4" xfId="4" xr:uid="{00000000-0005-0000-0000-000004000000}"/>
  </cellStyles>
  <dxfs count="42"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D2FABE"/>
          <bgColor rgb="FFD2FABE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numFmt numFmtId="30" formatCode="@"/>
      <fill>
        <patternFill patternType="solid">
          <fgColor rgb="FFFFD1D1"/>
          <bgColor rgb="FFFFD1D1"/>
        </patternFill>
      </fill>
    </dxf>
    <dxf>
      <numFmt numFmtId="30" formatCode="@"/>
      <fill>
        <patternFill patternType="solid">
          <fgColor rgb="FFFFD1D1"/>
          <bgColor rgb="FFFFD1D1"/>
        </patternFill>
      </fill>
    </dxf>
    <dxf>
      <numFmt numFmtId="30" formatCode="@"/>
      <fill>
        <patternFill patternType="solid">
          <fgColor rgb="FFFFD1D1"/>
          <bgColor rgb="FFFFD1D1"/>
        </patternFill>
      </fill>
    </dxf>
    <dxf>
      <numFmt numFmtId="30" formatCode="@"/>
      <fill>
        <patternFill patternType="solid">
          <fgColor rgb="FFFFD1D1"/>
          <bgColor rgb="FFFFD1D1"/>
        </patternFill>
      </fill>
    </dxf>
    <dxf>
      <numFmt numFmtId="30" formatCode="@"/>
      <fill>
        <patternFill patternType="solid">
          <fgColor rgb="FFFFD1D1"/>
          <bgColor rgb="FFFFD1D1"/>
        </patternFill>
      </fill>
    </dxf>
    <dxf>
      <numFmt numFmtId="30" formatCode="@"/>
      <fill>
        <patternFill patternType="solid">
          <fgColor rgb="FFFFD1D1"/>
          <bgColor rgb="FFFFD1D1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colors>
    <mruColors>
      <color rgb="FFDDE9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56"/>
  <sheetViews>
    <sheetView showGridLines="0" tabSelected="1" zoomScale="80" zoomScaleNormal="80" workbookViewId="0">
      <selection activeCell="J7" sqref="J7"/>
    </sheetView>
  </sheetViews>
  <sheetFormatPr defaultRowHeight="14.5" x14ac:dyDescent="0.35"/>
  <cols>
    <col min="1" max="1" width="1.453125" style="17" bestFit="1" customWidth="1"/>
    <col min="2" max="2" width="5.54296875" style="17" bestFit="1" customWidth="1"/>
    <col min="3" max="3" width="61.81640625" style="21" customWidth="1"/>
    <col min="4" max="4" width="9.54296875" style="180" bestFit="1" customWidth="1"/>
    <col min="5" max="5" width="9" style="20" bestFit="1" customWidth="1"/>
    <col min="6" max="6" width="105" style="21" customWidth="1"/>
    <col min="7" max="7" width="28" style="21" customWidth="1"/>
    <col min="8" max="8" width="17.54296875" style="21" hidden="1" customWidth="1"/>
    <col min="9" max="9" width="21.453125" style="17" customWidth="1"/>
    <col min="10" max="10" width="23.453125" style="17" customWidth="1"/>
    <col min="11" max="11" width="20.54296875" style="17" bestFit="1" customWidth="1"/>
    <col min="12" max="12" width="19.54296875" style="17" bestFit="1" customWidth="1"/>
    <col min="13" max="13" width="15.7265625" style="17" customWidth="1"/>
    <col min="14" max="14" width="19" style="17" bestFit="1" customWidth="1"/>
    <col min="15" max="15" width="40.26953125" style="17" customWidth="1"/>
    <col min="16" max="16" width="23.7265625" style="17" hidden="1" customWidth="1"/>
    <col min="17" max="17" width="34.1796875" style="17" customWidth="1"/>
    <col min="18" max="18" width="36.26953125" style="17" customWidth="1"/>
    <col min="19" max="19" width="24.7265625" style="17" customWidth="1"/>
    <col min="20" max="20" width="11.54296875" style="17" hidden="1" customWidth="1"/>
    <col min="21" max="21" width="34.453125" style="22" customWidth="1"/>
    <col min="22" max="22" width="1.08984375" style="17" customWidth="1"/>
    <col min="23" max="16384" width="8.7265625" style="17"/>
  </cols>
  <sheetData>
    <row r="1" spans="1:22" ht="36.65" customHeight="1" x14ac:dyDescent="0.35">
      <c r="B1" s="18" t="s">
        <v>64</v>
      </c>
      <c r="C1" s="19"/>
      <c r="D1" s="19"/>
    </row>
    <row r="2" spans="1:22" ht="20.149999999999999" customHeight="1" x14ac:dyDescent="0.35">
      <c r="C2" s="17"/>
      <c r="D2" s="23"/>
      <c r="E2" s="24"/>
      <c r="F2" s="25"/>
      <c r="G2" s="25"/>
      <c r="H2" s="25"/>
      <c r="I2" s="25"/>
      <c r="J2" s="25"/>
      <c r="L2" s="26"/>
      <c r="M2" s="26"/>
      <c r="N2" s="26"/>
      <c r="O2" s="26"/>
      <c r="P2" s="26"/>
      <c r="Q2" s="26"/>
      <c r="R2" s="26"/>
      <c r="S2" s="26"/>
      <c r="T2" s="27"/>
      <c r="U2" s="28"/>
    </row>
    <row r="3" spans="1:22" ht="20.149999999999999" customHeight="1" x14ac:dyDescent="0.35">
      <c r="B3" s="1" t="s">
        <v>217</v>
      </c>
      <c r="C3" s="2"/>
      <c r="D3" s="3" t="s">
        <v>0</v>
      </c>
      <c r="E3" s="4"/>
      <c r="F3" s="8" t="s">
        <v>218</v>
      </c>
      <c r="G3" s="9"/>
      <c r="H3" s="7"/>
      <c r="I3" s="7"/>
      <c r="J3" s="7"/>
      <c r="K3" s="29"/>
      <c r="L3" s="29"/>
      <c r="N3" s="30"/>
      <c r="O3" s="30"/>
      <c r="P3" s="30"/>
      <c r="Q3" s="26"/>
      <c r="R3" s="26"/>
      <c r="S3" s="26"/>
    </row>
    <row r="4" spans="1:22" ht="20.149999999999999" customHeight="1" thickBot="1" x14ac:dyDescent="0.4">
      <c r="B4" s="1"/>
      <c r="C4" s="2"/>
      <c r="D4" s="5"/>
      <c r="E4" s="6"/>
      <c r="F4" s="8"/>
      <c r="G4" s="9"/>
      <c r="H4" s="7"/>
      <c r="I4" s="7"/>
      <c r="J4" s="7"/>
      <c r="L4" s="26"/>
      <c r="M4" s="26"/>
      <c r="N4" s="26"/>
      <c r="O4" s="26"/>
      <c r="P4" s="26"/>
      <c r="Q4" s="26"/>
      <c r="R4" s="26"/>
      <c r="S4" s="26"/>
    </row>
    <row r="5" spans="1:22" ht="34.5" customHeight="1" thickBot="1" x14ac:dyDescent="0.4">
      <c r="B5" s="31"/>
      <c r="C5" s="32"/>
      <c r="D5" s="33"/>
      <c r="E5" s="33"/>
      <c r="F5" s="25"/>
      <c r="G5" s="34" t="s">
        <v>0</v>
      </c>
      <c r="H5" s="35"/>
      <c r="J5" s="34" t="s">
        <v>0</v>
      </c>
      <c r="U5" s="36"/>
    </row>
    <row r="6" spans="1:22" ht="67.150000000000006" customHeight="1" thickTop="1" thickBot="1" x14ac:dyDescent="0.4">
      <c r="A6" s="37"/>
      <c r="B6" s="38" t="s">
        <v>1</v>
      </c>
      <c r="C6" s="39" t="s">
        <v>12</v>
      </c>
      <c r="D6" s="40" t="s">
        <v>2</v>
      </c>
      <c r="E6" s="39" t="s">
        <v>13</v>
      </c>
      <c r="F6" s="39" t="s">
        <v>14</v>
      </c>
      <c r="G6" s="41" t="s">
        <v>108</v>
      </c>
      <c r="H6" s="39" t="s">
        <v>15</v>
      </c>
      <c r="I6" s="40" t="s">
        <v>3</v>
      </c>
      <c r="J6" s="42" t="s">
        <v>4</v>
      </c>
      <c r="K6" s="43" t="s">
        <v>5</v>
      </c>
      <c r="L6" s="43" t="s">
        <v>6</v>
      </c>
      <c r="M6" s="39" t="s">
        <v>16</v>
      </c>
      <c r="N6" s="39" t="s">
        <v>17</v>
      </c>
      <c r="O6" s="40" t="s">
        <v>109</v>
      </c>
      <c r="P6" s="39" t="s">
        <v>18</v>
      </c>
      <c r="Q6" s="44" t="s">
        <v>19</v>
      </c>
      <c r="R6" s="39" t="s">
        <v>20</v>
      </c>
      <c r="S6" s="40" t="s">
        <v>216</v>
      </c>
      <c r="T6" s="39" t="s">
        <v>21</v>
      </c>
      <c r="U6" s="45" t="s">
        <v>22</v>
      </c>
      <c r="V6" s="46"/>
    </row>
    <row r="7" spans="1:22" ht="38.25" customHeight="1" thickTop="1" x14ac:dyDescent="0.35">
      <c r="A7" s="47"/>
      <c r="B7" s="48">
        <v>1</v>
      </c>
      <c r="C7" s="49" t="s">
        <v>63</v>
      </c>
      <c r="D7" s="50">
        <v>100</v>
      </c>
      <c r="E7" s="51" t="s">
        <v>25</v>
      </c>
      <c r="F7" s="52" t="s">
        <v>122</v>
      </c>
      <c r="G7" s="53"/>
      <c r="H7" s="54">
        <f t="shared" ref="H7:H38" si="0">D7*I7</f>
        <v>200</v>
      </c>
      <c r="I7" s="55">
        <v>2</v>
      </c>
      <c r="J7" s="10"/>
      <c r="K7" s="56">
        <f t="shared" ref="K7:K38" si="1">D7*J7</f>
        <v>0</v>
      </c>
      <c r="L7" s="57" t="str">
        <f t="shared" ref="L7:L35" si="2">IF(ISNUMBER(J7), IF(J7&gt;I7,"NEVYHOVUJE","VYHOVUJE")," ")</f>
        <v xml:space="preserve"> </v>
      </c>
      <c r="M7" s="58" t="s">
        <v>23</v>
      </c>
      <c r="N7" s="59" t="s">
        <v>24</v>
      </c>
      <c r="O7" s="60"/>
      <c r="P7" s="59"/>
      <c r="Q7" s="61" t="s">
        <v>110</v>
      </c>
      <c r="R7" s="61" t="s">
        <v>111</v>
      </c>
      <c r="S7" s="62">
        <v>14</v>
      </c>
      <c r="T7" s="59"/>
      <c r="U7" s="63" t="s">
        <v>7</v>
      </c>
      <c r="V7" s="46"/>
    </row>
    <row r="8" spans="1:22" ht="43.5" x14ac:dyDescent="0.35">
      <c r="A8" s="37"/>
      <c r="B8" s="64">
        <v>2</v>
      </c>
      <c r="C8" s="65" t="s">
        <v>65</v>
      </c>
      <c r="D8" s="66">
        <v>50</v>
      </c>
      <c r="E8" s="67" t="s">
        <v>26</v>
      </c>
      <c r="F8" s="68" t="s">
        <v>123</v>
      </c>
      <c r="G8" s="69"/>
      <c r="H8" s="70">
        <f t="shared" si="0"/>
        <v>3750</v>
      </c>
      <c r="I8" s="71">
        <v>75</v>
      </c>
      <c r="J8" s="11"/>
      <c r="K8" s="72">
        <f t="shared" si="1"/>
        <v>0</v>
      </c>
      <c r="L8" s="73" t="str">
        <f t="shared" si="2"/>
        <v xml:space="preserve"> </v>
      </c>
      <c r="M8" s="74"/>
      <c r="N8" s="75"/>
      <c r="O8" s="76"/>
      <c r="P8" s="75"/>
      <c r="Q8" s="77"/>
      <c r="R8" s="77"/>
      <c r="S8" s="78"/>
      <c r="T8" s="75"/>
      <c r="U8" s="79"/>
      <c r="V8" s="46"/>
    </row>
    <row r="9" spans="1:22" ht="27" customHeight="1" x14ac:dyDescent="0.35">
      <c r="A9" s="37"/>
      <c r="B9" s="64">
        <v>3</v>
      </c>
      <c r="C9" s="65" t="s">
        <v>29</v>
      </c>
      <c r="D9" s="66">
        <v>10</v>
      </c>
      <c r="E9" s="67" t="s">
        <v>26</v>
      </c>
      <c r="F9" s="68" t="s">
        <v>124</v>
      </c>
      <c r="G9" s="69"/>
      <c r="H9" s="70">
        <f t="shared" si="0"/>
        <v>250</v>
      </c>
      <c r="I9" s="71">
        <v>25</v>
      </c>
      <c r="J9" s="11"/>
      <c r="K9" s="72">
        <f t="shared" si="1"/>
        <v>0</v>
      </c>
      <c r="L9" s="73" t="str">
        <f t="shared" si="2"/>
        <v xml:space="preserve"> </v>
      </c>
      <c r="M9" s="74"/>
      <c r="N9" s="75"/>
      <c r="O9" s="76"/>
      <c r="P9" s="75"/>
      <c r="Q9" s="77"/>
      <c r="R9" s="77"/>
      <c r="S9" s="78"/>
      <c r="T9" s="75"/>
      <c r="U9" s="79"/>
      <c r="V9" s="46"/>
    </row>
    <row r="10" spans="1:22" ht="27" customHeight="1" x14ac:dyDescent="0.35">
      <c r="A10" s="37"/>
      <c r="B10" s="64">
        <v>4</v>
      </c>
      <c r="C10" s="65" t="s">
        <v>47</v>
      </c>
      <c r="D10" s="66">
        <v>10</v>
      </c>
      <c r="E10" s="67" t="s">
        <v>25</v>
      </c>
      <c r="F10" s="68" t="s">
        <v>125</v>
      </c>
      <c r="G10" s="69"/>
      <c r="H10" s="70">
        <f t="shared" si="0"/>
        <v>240</v>
      </c>
      <c r="I10" s="71">
        <v>24</v>
      </c>
      <c r="J10" s="11"/>
      <c r="K10" s="72">
        <f t="shared" si="1"/>
        <v>0</v>
      </c>
      <c r="L10" s="73" t="str">
        <f t="shared" si="2"/>
        <v xml:space="preserve"> </v>
      </c>
      <c r="M10" s="74"/>
      <c r="N10" s="75"/>
      <c r="O10" s="76"/>
      <c r="P10" s="75"/>
      <c r="Q10" s="77"/>
      <c r="R10" s="77"/>
      <c r="S10" s="78"/>
      <c r="T10" s="75"/>
      <c r="U10" s="79"/>
      <c r="V10" s="46"/>
    </row>
    <row r="11" spans="1:22" ht="25.5" customHeight="1" x14ac:dyDescent="0.35">
      <c r="A11" s="37"/>
      <c r="B11" s="64">
        <v>5</v>
      </c>
      <c r="C11" s="65" t="s">
        <v>57</v>
      </c>
      <c r="D11" s="66">
        <v>10</v>
      </c>
      <c r="E11" s="67" t="s">
        <v>26</v>
      </c>
      <c r="F11" s="68" t="s">
        <v>126</v>
      </c>
      <c r="G11" s="69"/>
      <c r="H11" s="70">
        <f t="shared" si="0"/>
        <v>70</v>
      </c>
      <c r="I11" s="71">
        <v>7</v>
      </c>
      <c r="J11" s="11"/>
      <c r="K11" s="72">
        <f t="shared" si="1"/>
        <v>0</v>
      </c>
      <c r="L11" s="73" t="str">
        <f t="shared" si="2"/>
        <v xml:space="preserve"> </v>
      </c>
      <c r="M11" s="74"/>
      <c r="N11" s="75"/>
      <c r="O11" s="76"/>
      <c r="P11" s="75"/>
      <c r="Q11" s="77"/>
      <c r="R11" s="77"/>
      <c r="S11" s="78"/>
      <c r="T11" s="75"/>
      <c r="U11" s="79"/>
      <c r="V11" s="46"/>
    </row>
    <row r="12" spans="1:22" ht="25.5" customHeight="1" x14ac:dyDescent="0.35">
      <c r="A12" s="37"/>
      <c r="B12" s="64">
        <v>6</v>
      </c>
      <c r="C12" s="80" t="s">
        <v>58</v>
      </c>
      <c r="D12" s="66">
        <v>10</v>
      </c>
      <c r="E12" s="81" t="s">
        <v>26</v>
      </c>
      <c r="F12" s="82" t="s">
        <v>127</v>
      </c>
      <c r="G12" s="69"/>
      <c r="H12" s="70">
        <f t="shared" si="0"/>
        <v>150</v>
      </c>
      <c r="I12" s="83">
        <v>15</v>
      </c>
      <c r="J12" s="11"/>
      <c r="K12" s="72">
        <f t="shared" si="1"/>
        <v>0</v>
      </c>
      <c r="L12" s="73" t="str">
        <f t="shared" si="2"/>
        <v xml:space="preserve"> </v>
      </c>
      <c r="M12" s="74"/>
      <c r="N12" s="75"/>
      <c r="O12" s="76"/>
      <c r="P12" s="75"/>
      <c r="Q12" s="77"/>
      <c r="R12" s="77"/>
      <c r="S12" s="78"/>
      <c r="T12" s="75"/>
      <c r="U12" s="79"/>
      <c r="V12" s="46"/>
    </row>
    <row r="13" spans="1:22" ht="24" customHeight="1" x14ac:dyDescent="0.35">
      <c r="A13" s="37"/>
      <c r="B13" s="64">
        <v>7</v>
      </c>
      <c r="C13" s="65" t="s">
        <v>129</v>
      </c>
      <c r="D13" s="66">
        <v>5</v>
      </c>
      <c r="E13" s="67" t="s">
        <v>25</v>
      </c>
      <c r="F13" s="68" t="s">
        <v>128</v>
      </c>
      <c r="G13" s="69"/>
      <c r="H13" s="70">
        <f t="shared" si="0"/>
        <v>50</v>
      </c>
      <c r="I13" s="71">
        <v>10</v>
      </c>
      <c r="J13" s="11"/>
      <c r="K13" s="72">
        <f t="shared" si="1"/>
        <v>0</v>
      </c>
      <c r="L13" s="73" t="str">
        <f t="shared" si="2"/>
        <v xml:space="preserve"> </v>
      </c>
      <c r="M13" s="74"/>
      <c r="N13" s="75"/>
      <c r="O13" s="76"/>
      <c r="P13" s="75"/>
      <c r="Q13" s="77"/>
      <c r="R13" s="77"/>
      <c r="S13" s="78"/>
      <c r="T13" s="75"/>
      <c r="U13" s="79"/>
      <c r="V13" s="46"/>
    </row>
    <row r="14" spans="1:22" ht="23.25" customHeight="1" x14ac:dyDescent="0.35">
      <c r="A14" s="37"/>
      <c r="B14" s="64">
        <v>8</v>
      </c>
      <c r="C14" s="65" t="s">
        <v>130</v>
      </c>
      <c r="D14" s="66">
        <v>5</v>
      </c>
      <c r="E14" s="67" t="s">
        <v>25</v>
      </c>
      <c r="F14" s="68" t="s">
        <v>128</v>
      </c>
      <c r="G14" s="69"/>
      <c r="H14" s="70">
        <f t="shared" si="0"/>
        <v>60</v>
      </c>
      <c r="I14" s="71">
        <v>12</v>
      </c>
      <c r="J14" s="11"/>
      <c r="K14" s="72">
        <f t="shared" si="1"/>
        <v>0</v>
      </c>
      <c r="L14" s="73" t="str">
        <f t="shared" si="2"/>
        <v xml:space="preserve"> </v>
      </c>
      <c r="M14" s="74"/>
      <c r="N14" s="75"/>
      <c r="O14" s="76"/>
      <c r="P14" s="75"/>
      <c r="Q14" s="77"/>
      <c r="R14" s="77"/>
      <c r="S14" s="78"/>
      <c r="T14" s="75"/>
      <c r="U14" s="79"/>
      <c r="V14" s="46"/>
    </row>
    <row r="15" spans="1:22" ht="24" customHeight="1" x14ac:dyDescent="0.35">
      <c r="A15" s="37"/>
      <c r="B15" s="64">
        <v>9</v>
      </c>
      <c r="C15" s="65" t="s">
        <v>66</v>
      </c>
      <c r="D15" s="66">
        <v>5</v>
      </c>
      <c r="E15" s="67" t="s">
        <v>25</v>
      </c>
      <c r="F15" s="68" t="s">
        <v>128</v>
      </c>
      <c r="G15" s="69"/>
      <c r="H15" s="70">
        <f t="shared" si="0"/>
        <v>75</v>
      </c>
      <c r="I15" s="71">
        <v>15</v>
      </c>
      <c r="J15" s="11"/>
      <c r="K15" s="72">
        <f t="shared" si="1"/>
        <v>0</v>
      </c>
      <c r="L15" s="73" t="str">
        <f t="shared" si="2"/>
        <v xml:space="preserve"> </v>
      </c>
      <c r="M15" s="74"/>
      <c r="N15" s="75"/>
      <c r="O15" s="76"/>
      <c r="P15" s="75"/>
      <c r="Q15" s="77"/>
      <c r="R15" s="77"/>
      <c r="S15" s="78"/>
      <c r="T15" s="75"/>
      <c r="U15" s="79"/>
      <c r="V15" s="46"/>
    </row>
    <row r="16" spans="1:22" ht="24" customHeight="1" x14ac:dyDescent="0.35">
      <c r="A16" s="37"/>
      <c r="B16" s="64">
        <v>10</v>
      </c>
      <c r="C16" s="65" t="s">
        <v>41</v>
      </c>
      <c r="D16" s="66">
        <v>5</v>
      </c>
      <c r="E16" s="67" t="s">
        <v>25</v>
      </c>
      <c r="F16" s="68" t="s">
        <v>131</v>
      </c>
      <c r="G16" s="69"/>
      <c r="H16" s="70">
        <f t="shared" si="0"/>
        <v>80</v>
      </c>
      <c r="I16" s="71">
        <v>16</v>
      </c>
      <c r="J16" s="11"/>
      <c r="K16" s="72">
        <f t="shared" si="1"/>
        <v>0</v>
      </c>
      <c r="L16" s="73" t="str">
        <f t="shared" si="2"/>
        <v xml:space="preserve"> </v>
      </c>
      <c r="M16" s="74"/>
      <c r="N16" s="75"/>
      <c r="O16" s="76"/>
      <c r="P16" s="75"/>
      <c r="Q16" s="77"/>
      <c r="R16" s="77"/>
      <c r="S16" s="78"/>
      <c r="T16" s="75"/>
      <c r="U16" s="79"/>
      <c r="V16" s="46"/>
    </row>
    <row r="17" spans="1:22" ht="24" customHeight="1" x14ac:dyDescent="0.35">
      <c r="A17" s="37"/>
      <c r="B17" s="64">
        <v>11</v>
      </c>
      <c r="C17" s="65" t="s">
        <v>42</v>
      </c>
      <c r="D17" s="66">
        <v>5</v>
      </c>
      <c r="E17" s="67" t="s">
        <v>25</v>
      </c>
      <c r="F17" s="68" t="s">
        <v>131</v>
      </c>
      <c r="G17" s="69"/>
      <c r="H17" s="70">
        <f t="shared" si="0"/>
        <v>140</v>
      </c>
      <c r="I17" s="71">
        <v>28</v>
      </c>
      <c r="J17" s="11"/>
      <c r="K17" s="72">
        <f t="shared" si="1"/>
        <v>0</v>
      </c>
      <c r="L17" s="73" t="str">
        <f t="shared" si="2"/>
        <v xml:space="preserve"> </v>
      </c>
      <c r="M17" s="74"/>
      <c r="N17" s="75"/>
      <c r="O17" s="76"/>
      <c r="P17" s="75"/>
      <c r="Q17" s="77"/>
      <c r="R17" s="77"/>
      <c r="S17" s="78"/>
      <c r="T17" s="75"/>
      <c r="U17" s="79"/>
      <c r="V17" s="46"/>
    </row>
    <row r="18" spans="1:22" ht="42.75" customHeight="1" x14ac:dyDescent="0.35">
      <c r="A18" s="37"/>
      <c r="B18" s="84">
        <v>12</v>
      </c>
      <c r="C18" s="85" t="s">
        <v>48</v>
      </c>
      <c r="D18" s="86">
        <v>5</v>
      </c>
      <c r="E18" s="87" t="s">
        <v>25</v>
      </c>
      <c r="F18" s="88" t="s">
        <v>132</v>
      </c>
      <c r="G18" s="69"/>
      <c r="H18" s="89">
        <f t="shared" si="0"/>
        <v>45</v>
      </c>
      <c r="I18" s="90">
        <v>9</v>
      </c>
      <c r="J18" s="12"/>
      <c r="K18" s="91">
        <f t="shared" si="1"/>
        <v>0</v>
      </c>
      <c r="L18" s="92" t="str">
        <f t="shared" si="2"/>
        <v xml:space="preserve"> </v>
      </c>
      <c r="M18" s="74"/>
      <c r="N18" s="75"/>
      <c r="O18" s="76"/>
      <c r="P18" s="75"/>
      <c r="Q18" s="77"/>
      <c r="R18" s="77"/>
      <c r="S18" s="78"/>
      <c r="T18" s="75"/>
      <c r="U18" s="79"/>
      <c r="V18" s="46"/>
    </row>
    <row r="19" spans="1:22" ht="20.25" customHeight="1" x14ac:dyDescent="0.35">
      <c r="A19" s="37"/>
      <c r="B19" s="64">
        <v>13</v>
      </c>
      <c r="C19" s="93" t="s">
        <v>54</v>
      </c>
      <c r="D19" s="66">
        <v>5</v>
      </c>
      <c r="E19" s="94" t="s">
        <v>25</v>
      </c>
      <c r="F19" s="93" t="s">
        <v>55</v>
      </c>
      <c r="G19" s="69"/>
      <c r="H19" s="70">
        <f t="shared" si="0"/>
        <v>150</v>
      </c>
      <c r="I19" s="95">
        <v>30</v>
      </c>
      <c r="J19" s="11"/>
      <c r="K19" s="72">
        <f t="shared" si="1"/>
        <v>0</v>
      </c>
      <c r="L19" s="73" t="str">
        <f t="shared" si="2"/>
        <v xml:space="preserve"> </v>
      </c>
      <c r="M19" s="74"/>
      <c r="N19" s="75"/>
      <c r="O19" s="76"/>
      <c r="P19" s="75"/>
      <c r="Q19" s="77"/>
      <c r="R19" s="77"/>
      <c r="S19" s="78"/>
      <c r="T19" s="75"/>
      <c r="U19" s="79"/>
      <c r="V19" s="46"/>
    </row>
    <row r="20" spans="1:22" ht="20.25" customHeight="1" x14ac:dyDescent="0.35">
      <c r="A20" s="37"/>
      <c r="B20" s="64">
        <v>14</v>
      </c>
      <c r="C20" s="65" t="s">
        <v>67</v>
      </c>
      <c r="D20" s="66">
        <v>5</v>
      </c>
      <c r="E20" s="67" t="s">
        <v>26</v>
      </c>
      <c r="F20" s="68" t="s">
        <v>133</v>
      </c>
      <c r="G20" s="69"/>
      <c r="H20" s="70">
        <f t="shared" si="0"/>
        <v>85</v>
      </c>
      <c r="I20" s="71">
        <v>17</v>
      </c>
      <c r="J20" s="11"/>
      <c r="K20" s="72">
        <f t="shared" si="1"/>
        <v>0</v>
      </c>
      <c r="L20" s="73" t="str">
        <f t="shared" si="2"/>
        <v xml:space="preserve"> </v>
      </c>
      <c r="M20" s="74"/>
      <c r="N20" s="75"/>
      <c r="O20" s="76"/>
      <c r="P20" s="75"/>
      <c r="Q20" s="77"/>
      <c r="R20" s="77"/>
      <c r="S20" s="78"/>
      <c r="T20" s="75"/>
      <c r="U20" s="79"/>
      <c r="V20" s="46"/>
    </row>
    <row r="21" spans="1:22" ht="20.25" customHeight="1" x14ac:dyDescent="0.35">
      <c r="A21" s="37"/>
      <c r="B21" s="64">
        <v>15</v>
      </c>
      <c r="C21" s="65" t="s">
        <v>68</v>
      </c>
      <c r="D21" s="66">
        <v>5</v>
      </c>
      <c r="E21" s="67" t="s">
        <v>26</v>
      </c>
      <c r="F21" s="68" t="s">
        <v>134</v>
      </c>
      <c r="G21" s="69"/>
      <c r="H21" s="70">
        <f t="shared" si="0"/>
        <v>80</v>
      </c>
      <c r="I21" s="71">
        <v>16</v>
      </c>
      <c r="J21" s="11"/>
      <c r="K21" s="72">
        <f t="shared" si="1"/>
        <v>0</v>
      </c>
      <c r="L21" s="73" t="str">
        <f t="shared" si="2"/>
        <v xml:space="preserve"> </v>
      </c>
      <c r="M21" s="74"/>
      <c r="N21" s="75"/>
      <c r="O21" s="76"/>
      <c r="P21" s="75"/>
      <c r="Q21" s="77"/>
      <c r="R21" s="77"/>
      <c r="S21" s="78"/>
      <c r="T21" s="75"/>
      <c r="U21" s="79"/>
      <c r="V21" s="46"/>
    </row>
    <row r="22" spans="1:22" ht="25.5" customHeight="1" x14ac:dyDescent="0.35">
      <c r="A22" s="37"/>
      <c r="B22" s="64">
        <v>16</v>
      </c>
      <c r="C22" s="65" t="s">
        <v>69</v>
      </c>
      <c r="D22" s="66">
        <v>3</v>
      </c>
      <c r="E22" s="67" t="s">
        <v>25</v>
      </c>
      <c r="F22" s="68" t="s">
        <v>135</v>
      </c>
      <c r="G22" s="69"/>
      <c r="H22" s="70">
        <f t="shared" si="0"/>
        <v>27</v>
      </c>
      <c r="I22" s="71">
        <v>9</v>
      </c>
      <c r="J22" s="11"/>
      <c r="K22" s="72">
        <f t="shared" si="1"/>
        <v>0</v>
      </c>
      <c r="L22" s="73" t="str">
        <f t="shared" si="2"/>
        <v xml:space="preserve"> </v>
      </c>
      <c r="M22" s="74"/>
      <c r="N22" s="75"/>
      <c r="O22" s="76"/>
      <c r="P22" s="75"/>
      <c r="Q22" s="77"/>
      <c r="R22" s="77"/>
      <c r="S22" s="78"/>
      <c r="T22" s="75"/>
      <c r="U22" s="79"/>
      <c r="V22" s="46"/>
    </row>
    <row r="23" spans="1:22" ht="25.5" customHeight="1" x14ac:dyDescent="0.35">
      <c r="A23" s="37"/>
      <c r="B23" s="64">
        <v>17</v>
      </c>
      <c r="C23" s="65" t="s">
        <v>39</v>
      </c>
      <c r="D23" s="66">
        <v>3</v>
      </c>
      <c r="E23" s="67" t="s">
        <v>25</v>
      </c>
      <c r="F23" s="68" t="s">
        <v>135</v>
      </c>
      <c r="G23" s="69"/>
      <c r="H23" s="70">
        <f t="shared" si="0"/>
        <v>42</v>
      </c>
      <c r="I23" s="71">
        <v>14</v>
      </c>
      <c r="J23" s="11"/>
      <c r="K23" s="72">
        <f t="shared" si="1"/>
        <v>0</v>
      </c>
      <c r="L23" s="73" t="str">
        <f t="shared" si="2"/>
        <v xml:space="preserve"> </v>
      </c>
      <c r="M23" s="74"/>
      <c r="N23" s="75"/>
      <c r="O23" s="76"/>
      <c r="P23" s="75"/>
      <c r="Q23" s="77"/>
      <c r="R23" s="77"/>
      <c r="S23" s="78"/>
      <c r="T23" s="75"/>
      <c r="U23" s="79"/>
      <c r="V23" s="46"/>
    </row>
    <row r="24" spans="1:22" ht="41.25" customHeight="1" x14ac:dyDescent="0.35">
      <c r="A24" s="96"/>
      <c r="B24" s="64">
        <v>18</v>
      </c>
      <c r="C24" s="65" t="s">
        <v>70</v>
      </c>
      <c r="D24" s="66">
        <v>3</v>
      </c>
      <c r="E24" s="67" t="s">
        <v>25</v>
      </c>
      <c r="F24" s="68" t="s">
        <v>136</v>
      </c>
      <c r="G24" s="69"/>
      <c r="H24" s="70">
        <f t="shared" si="0"/>
        <v>750</v>
      </c>
      <c r="I24" s="71">
        <v>250</v>
      </c>
      <c r="J24" s="11"/>
      <c r="K24" s="72">
        <f t="shared" si="1"/>
        <v>0</v>
      </c>
      <c r="L24" s="73" t="str">
        <f t="shared" si="2"/>
        <v xml:space="preserve"> </v>
      </c>
      <c r="M24" s="74"/>
      <c r="N24" s="75"/>
      <c r="O24" s="76"/>
      <c r="P24" s="75"/>
      <c r="Q24" s="77"/>
      <c r="R24" s="77"/>
      <c r="S24" s="78"/>
      <c r="T24" s="75"/>
      <c r="U24" s="79"/>
      <c r="V24" s="46"/>
    </row>
    <row r="25" spans="1:22" ht="21.75" customHeight="1" x14ac:dyDescent="0.35">
      <c r="A25" s="96"/>
      <c r="B25" s="64">
        <v>19</v>
      </c>
      <c r="C25" s="65" t="s">
        <v>71</v>
      </c>
      <c r="D25" s="66">
        <v>3</v>
      </c>
      <c r="E25" s="67" t="s">
        <v>25</v>
      </c>
      <c r="F25" s="68" t="s">
        <v>137</v>
      </c>
      <c r="G25" s="69"/>
      <c r="H25" s="70">
        <f t="shared" si="0"/>
        <v>120</v>
      </c>
      <c r="I25" s="71">
        <v>40</v>
      </c>
      <c r="J25" s="11"/>
      <c r="K25" s="72">
        <f t="shared" si="1"/>
        <v>0</v>
      </c>
      <c r="L25" s="73" t="str">
        <f t="shared" si="2"/>
        <v xml:space="preserve"> </v>
      </c>
      <c r="M25" s="74"/>
      <c r="N25" s="75"/>
      <c r="O25" s="76"/>
      <c r="P25" s="75"/>
      <c r="Q25" s="77"/>
      <c r="R25" s="77"/>
      <c r="S25" s="78"/>
      <c r="T25" s="75"/>
      <c r="U25" s="79"/>
      <c r="V25" s="46"/>
    </row>
    <row r="26" spans="1:22" ht="43.5" customHeight="1" x14ac:dyDescent="0.35">
      <c r="A26" s="96"/>
      <c r="B26" s="64">
        <v>20</v>
      </c>
      <c r="C26" s="65" t="s">
        <v>139</v>
      </c>
      <c r="D26" s="66">
        <v>3</v>
      </c>
      <c r="E26" s="67" t="s">
        <v>25</v>
      </c>
      <c r="F26" s="68" t="s">
        <v>138</v>
      </c>
      <c r="G26" s="69"/>
      <c r="H26" s="70">
        <f t="shared" si="0"/>
        <v>1500</v>
      </c>
      <c r="I26" s="71">
        <v>500</v>
      </c>
      <c r="J26" s="11"/>
      <c r="K26" s="72">
        <f t="shared" si="1"/>
        <v>0</v>
      </c>
      <c r="L26" s="73" t="str">
        <f t="shared" si="2"/>
        <v xml:space="preserve"> </v>
      </c>
      <c r="M26" s="74"/>
      <c r="N26" s="75"/>
      <c r="O26" s="76"/>
      <c r="P26" s="75"/>
      <c r="Q26" s="77"/>
      <c r="R26" s="77"/>
      <c r="S26" s="78"/>
      <c r="T26" s="75"/>
      <c r="U26" s="79"/>
      <c r="V26" s="46"/>
    </row>
    <row r="27" spans="1:22" ht="24" customHeight="1" x14ac:dyDescent="0.35">
      <c r="A27" s="96"/>
      <c r="B27" s="64">
        <v>21</v>
      </c>
      <c r="C27" s="65" t="s">
        <v>72</v>
      </c>
      <c r="D27" s="66">
        <v>3</v>
      </c>
      <c r="E27" s="67" t="s">
        <v>25</v>
      </c>
      <c r="F27" s="68" t="s">
        <v>140</v>
      </c>
      <c r="G27" s="69"/>
      <c r="H27" s="70">
        <f t="shared" si="0"/>
        <v>24</v>
      </c>
      <c r="I27" s="71">
        <v>8</v>
      </c>
      <c r="J27" s="11"/>
      <c r="K27" s="72">
        <f t="shared" si="1"/>
        <v>0</v>
      </c>
      <c r="L27" s="73" t="str">
        <f t="shared" si="2"/>
        <v xml:space="preserve"> </v>
      </c>
      <c r="M27" s="74"/>
      <c r="N27" s="75"/>
      <c r="O27" s="76"/>
      <c r="P27" s="75"/>
      <c r="Q27" s="77"/>
      <c r="R27" s="77"/>
      <c r="S27" s="78"/>
      <c r="T27" s="75"/>
      <c r="U27" s="79"/>
      <c r="V27" s="46"/>
    </row>
    <row r="28" spans="1:22" ht="24" customHeight="1" x14ac:dyDescent="0.35">
      <c r="A28" s="96"/>
      <c r="B28" s="64">
        <v>22</v>
      </c>
      <c r="C28" s="65" t="s">
        <v>141</v>
      </c>
      <c r="D28" s="66">
        <v>3</v>
      </c>
      <c r="E28" s="67" t="s">
        <v>25</v>
      </c>
      <c r="F28" s="68" t="s">
        <v>142</v>
      </c>
      <c r="G28" s="69"/>
      <c r="H28" s="70">
        <f t="shared" si="0"/>
        <v>1500</v>
      </c>
      <c r="I28" s="71">
        <v>500</v>
      </c>
      <c r="J28" s="11"/>
      <c r="K28" s="72">
        <f t="shared" si="1"/>
        <v>0</v>
      </c>
      <c r="L28" s="73" t="str">
        <f t="shared" si="2"/>
        <v xml:space="preserve"> </v>
      </c>
      <c r="M28" s="74"/>
      <c r="N28" s="75"/>
      <c r="O28" s="76"/>
      <c r="P28" s="75"/>
      <c r="Q28" s="77"/>
      <c r="R28" s="77"/>
      <c r="S28" s="78"/>
      <c r="T28" s="75"/>
      <c r="U28" s="79"/>
      <c r="V28" s="46"/>
    </row>
    <row r="29" spans="1:22" ht="24" customHeight="1" x14ac:dyDescent="0.35">
      <c r="A29" s="96"/>
      <c r="B29" s="64">
        <v>23</v>
      </c>
      <c r="C29" s="65" t="s">
        <v>73</v>
      </c>
      <c r="D29" s="66">
        <v>3</v>
      </c>
      <c r="E29" s="67" t="s">
        <v>25</v>
      </c>
      <c r="F29" s="68" t="s">
        <v>143</v>
      </c>
      <c r="G29" s="69"/>
      <c r="H29" s="70">
        <f t="shared" si="0"/>
        <v>48</v>
      </c>
      <c r="I29" s="71">
        <v>16</v>
      </c>
      <c r="J29" s="11"/>
      <c r="K29" s="72">
        <f t="shared" si="1"/>
        <v>0</v>
      </c>
      <c r="L29" s="73" t="str">
        <f t="shared" si="2"/>
        <v xml:space="preserve"> </v>
      </c>
      <c r="M29" s="74"/>
      <c r="N29" s="75"/>
      <c r="O29" s="76"/>
      <c r="P29" s="75"/>
      <c r="Q29" s="77"/>
      <c r="R29" s="77"/>
      <c r="S29" s="78"/>
      <c r="T29" s="75"/>
      <c r="U29" s="79"/>
      <c r="V29" s="46"/>
    </row>
    <row r="30" spans="1:22" ht="31.5" customHeight="1" x14ac:dyDescent="0.35">
      <c r="A30" s="96"/>
      <c r="B30" s="64">
        <v>24</v>
      </c>
      <c r="C30" s="65" t="s">
        <v>62</v>
      </c>
      <c r="D30" s="66">
        <v>3</v>
      </c>
      <c r="E30" s="67" t="s">
        <v>25</v>
      </c>
      <c r="F30" s="68" t="s">
        <v>144</v>
      </c>
      <c r="G30" s="69"/>
      <c r="H30" s="70">
        <f t="shared" si="0"/>
        <v>36</v>
      </c>
      <c r="I30" s="71">
        <v>12</v>
      </c>
      <c r="J30" s="11"/>
      <c r="K30" s="72">
        <f t="shared" si="1"/>
        <v>0</v>
      </c>
      <c r="L30" s="73" t="str">
        <f t="shared" si="2"/>
        <v xml:space="preserve"> </v>
      </c>
      <c r="M30" s="74"/>
      <c r="N30" s="75"/>
      <c r="O30" s="76"/>
      <c r="P30" s="75"/>
      <c r="Q30" s="77"/>
      <c r="R30" s="77"/>
      <c r="S30" s="78"/>
      <c r="T30" s="75"/>
      <c r="U30" s="79"/>
      <c r="V30" s="46"/>
    </row>
    <row r="31" spans="1:22" ht="42" customHeight="1" x14ac:dyDescent="0.35">
      <c r="A31" s="96"/>
      <c r="B31" s="64">
        <v>25</v>
      </c>
      <c r="C31" s="65" t="s">
        <v>74</v>
      </c>
      <c r="D31" s="66">
        <v>2</v>
      </c>
      <c r="E31" s="97" t="s">
        <v>25</v>
      </c>
      <c r="F31" s="65" t="s">
        <v>145</v>
      </c>
      <c r="G31" s="69"/>
      <c r="H31" s="70">
        <f t="shared" si="0"/>
        <v>260</v>
      </c>
      <c r="I31" s="98">
        <v>130</v>
      </c>
      <c r="J31" s="11"/>
      <c r="K31" s="72">
        <f t="shared" si="1"/>
        <v>0</v>
      </c>
      <c r="L31" s="73" t="str">
        <f t="shared" si="2"/>
        <v xml:space="preserve"> </v>
      </c>
      <c r="M31" s="74"/>
      <c r="N31" s="75"/>
      <c r="O31" s="76"/>
      <c r="P31" s="75"/>
      <c r="Q31" s="77"/>
      <c r="R31" s="77"/>
      <c r="S31" s="78"/>
      <c r="T31" s="75"/>
      <c r="U31" s="79"/>
      <c r="V31" s="46"/>
    </row>
    <row r="32" spans="1:22" ht="72.75" customHeight="1" x14ac:dyDescent="0.35">
      <c r="A32" s="96"/>
      <c r="B32" s="64">
        <v>26</v>
      </c>
      <c r="C32" s="65" t="s">
        <v>75</v>
      </c>
      <c r="D32" s="66">
        <v>2</v>
      </c>
      <c r="E32" s="97" t="s">
        <v>26</v>
      </c>
      <c r="F32" s="65" t="s">
        <v>146</v>
      </c>
      <c r="G32" s="69"/>
      <c r="H32" s="70">
        <f t="shared" si="0"/>
        <v>310</v>
      </c>
      <c r="I32" s="98">
        <v>155</v>
      </c>
      <c r="J32" s="11"/>
      <c r="K32" s="72">
        <f t="shared" si="1"/>
        <v>0</v>
      </c>
      <c r="L32" s="73" t="str">
        <f t="shared" si="2"/>
        <v xml:space="preserve"> </v>
      </c>
      <c r="M32" s="74"/>
      <c r="N32" s="75"/>
      <c r="O32" s="76"/>
      <c r="P32" s="75"/>
      <c r="Q32" s="77"/>
      <c r="R32" s="77"/>
      <c r="S32" s="78"/>
      <c r="T32" s="75"/>
      <c r="U32" s="79"/>
      <c r="V32" s="46"/>
    </row>
    <row r="33" spans="1:22" ht="23.25" customHeight="1" x14ac:dyDescent="0.35">
      <c r="A33" s="96"/>
      <c r="B33" s="64">
        <v>27</v>
      </c>
      <c r="C33" s="65" t="s">
        <v>76</v>
      </c>
      <c r="D33" s="66">
        <v>2</v>
      </c>
      <c r="E33" s="97" t="s">
        <v>25</v>
      </c>
      <c r="F33" s="65" t="s">
        <v>147</v>
      </c>
      <c r="G33" s="69"/>
      <c r="H33" s="70">
        <f t="shared" si="0"/>
        <v>36</v>
      </c>
      <c r="I33" s="98">
        <v>18</v>
      </c>
      <c r="J33" s="11"/>
      <c r="K33" s="72">
        <f t="shared" si="1"/>
        <v>0</v>
      </c>
      <c r="L33" s="73" t="str">
        <f t="shared" si="2"/>
        <v xml:space="preserve"> </v>
      </c>
      <c r="M33" s="74"/>
      <c r="N33" s="75"/>
      <c r="O33" s="76"/>
      <c r="P33" s="75"/>
      <c r="Q33" s="77"/>
      <c r="R33" s="77"/>
      <c r="S33" s="78"/>
      <c r="T33" s="75"/>
      <c r="U33" s="79"/>
      <c r="V33" s="46"/>
    </row>
    <row r="34" spans="1:22" ht="20.25" customHeight="1" x14ac:dyDescent="0.35">
      <c r="A34" s="96"/>
      <c r="B34" s="64">
        <v>28</v>
      </c>
      <c r="C34" s="65" t="s">
        <v>77</v>
      </c>
      <c r="D34" s="66">
        <v>2</v>
      </c>
      <c r="E34" s="97" t="s">
        <v>25</v>
      </c>
      <c r="F34" s="65" t="s">
        <v>147</v>
      </c>
      <c r="G34" s="69"/>
      <c r="H34" s="70">
        <f t="shared" si="0"/>
        <v>36</v>
      </c>
      <c r="I34" s="98">
        <v>18</v>
      </c>
      <c r="J34" s="11"/>
      <c r="K34" s="72">
        <f t="shared" si="1"/>
        <v>0</v>
      </c>
      <c r="L34" s="73" t="str">
        <f t="shared" si="2"/>
        <v xml:space="preserve"> </v>
      </c>
      <c r="M34" s="74"/>
      <c r="N34" s="75"/>
      <c r="O34" s="76"/>
      <c r="P34" s="75"/>
      <c r="Q34" s="77"/>
      <c r="R34" s="77"/>
      <c r="S34" s="78"/>
      <c r="T34" s="75"/>
      <c r="U34" s="79"/>
      <c r="V34" s="46"/>
    </row>
    <row r="35" spans="1:22" ht="20.25" customHeight="1" x14ac:dyDescent="0.35">
      <c r="A35" s="96"/>
      <c r="B35" s="64">
        <v>29</v>
      </c>
      <c r="C35" s="65" t="s">
        <v>45</v>
      </c>
      <c r="D35" s="66">
        <v>2</v>
      </c>
      <c r="E35" s="67" t="s">
        <v>25</v>
      </c>
      <c r="F35" s="68" t="s">
        <v>148</v>
      </c>
      <c r="G35" s="69"/>
      <c r="H35" s="70">
        <f t="shared" si="0"/>
        <v>38</v>
      </c>
      <c r="I35" s="71">
        <v>19</v>
      </c>
      <c r="J35" s="11"/>
      <c r="K35" s="72">
        <f t="shared" si="1"/>
        <v>0</v>
      </c>
      <c r="L35" s="73" t="str">
        <f t="shared" si="2"/>
        <v xml:space="preserve"> </v>
      </c>
      <c r="M35" s="74"/>
      <c r="N35" s="75"/>
      <c r="O35" s="76"/>
      <c r="P35" s="75"/>
      <c r="Q35" s="77"/>
      <c r="R35" s="77"/>
      <c r="S35" s="78"/>
      <c r="T35" s="75"/>
      <c r="U35" s="79"/>
      <c r="V35" s="46"/>
    </row>
    <row r="36" spans="1:22" ht="20.25" customHeight="1" x14ac:dyDescent="0.35">
      <c r="A36" s="96"/>
      <c r="B36" s="64">
        <v>30</v>
      </c>
      <c r="C36" s="65" t="s">
        <v>46</v>
      </c>
      <c r="D36" s="66">
        <v>2</v>
      </c>
      <c r="E36" s="67" t="s">
        <v>25</v>
      </c>
      <c r="F36" s="68" t="s">
        <v>148</v>
      </c>
      <c r="G36" s="69"/>
      <c r="H36" s="70">
        <f t="shared" si="0"/>
        <v>44</v>
      </c>
      <c r="I36" s="71">
        <v>22</v>
      </c>
      <c r="J36" s="11"/>
      <c r="K36" s="72">
        <f t="shared" si="1"/>
        <v>0</v>
      </c>
      <c r="L36" s="73" t="str">
        <f t="shared" ref="L36:L99" si="3">IF(ISNUMBER(J36), IF(J36&gt;I36,"NEVYHOVUJE","VYHOVUJE")," ")</f>
        <v xml:space="preserve"> </v>
      </c>
      <c r="M36" s="74"/>
      <c r="N36" s="75"/>
      <c r="O36" s="76"/>
      <c r="P36" s="75"/>
      <c r="Q36" s="77"/>
      <c r="R36" s="77"/>
      <c r="S36" s="78"/>
      <c r="T36" s="75"/>
      <c r="U36" s="79"/>
      <c r="V36" s="46"/>
    </row>
    <row r="37" spans="1:22" x14ac:dyDescent="0.35">
      <c r="A37" s="96"/>
      <c r="B37" s="64">
        <v>31</v>
      </c>
      <c r="C37" s="65" t="s">
        <v>78</v>
      </c>
      <c r="D37" s="66">
        <v>2</v>
      </c>
      <c r="E37" s="67" t="s">
        <v>25</v>
      </c>
      <c r="F37" s="68" t="s">
        <v>150</v>
      </c>
      <c r="G37" s="69"/>
      <c r="H37" s="70">
        <f t="shared" si="0"/>
        <v>76</v>
      </c>
      <c r="I37" s="71">
        <v>38</v>
      </c>
      <c r="J37" s="11"/>
      <c r="K37" s="72">
        <f t="shared" si="1"/>
        <v>0</v>
      </c>
      <c r="L37" s="73" t="str">
        <f t="shared" si="3"/>
        <v xml:space="preserve"> </v>
      </c>
      <c r="M37" s="74"/>
      <c r="N37" s="75"/>
      <c r="O37" s="76"/>
      <c r="P37" s="75"/>
      <c r="Q37" s="77"/>
      <c r="R37" s="77"/>
      <c r="S37" s="78"/>
      <c r="T37" s="75"/>
      <c r="U37" s="79"/>
      <c r="V37" s="46"/>
    </row>
    <row r="38" spans="1:22" ht="20.25" customHeight="1" x14ac:dyDescent="0.35">
      <c r="A38" s="96"/>
      <c r="B38" s="64">
        <v>32</v>
      </c>
      <c r="C38" s="65" t="s">
        <v>79</v>
      </c>
      <c r="D38" s="66">
        <v>2</v>
      </c>
      <c r="E38" s="97"/>
      <c r="F38" s="65" t="s">
        <v>151</v>
      </c>
      <c r="G38" s="69"/>
      <c r="H38" s="70">
        <f t="shared" si="0"/>
        <v>80</v>
      </c>
      <c r="I38" s="98">
        <v>40</v>
      </c>
      <c r="J38" s="11"/>
      <c r="K38" s="72">
        <f t="shared" si="1"/>
        <v>0</v>
      </c>
      <c r="L38" s="73" t="str">
        <f t="shared" si="3"/>
        <v xml:space="preserve"> </v>
      </c>
      <c r="M38" s="74"/>
      <c r="N38" s="75"/>
      <c r="O38" s="76"/>
      <c r="P38" s="75"/>
      <c r="Q38" s="77"/>
      <c r="R38" s="77"/>
      <c r="S38" s="78"/>
      <c r="T38" s="75"/>
      <c r="U38" s="79"/>
      <c r="V38" s="46"/>
    </row>
    <row r="39" spans="1:22" ht="20.25" customHeight="1" x14ac:dyDescent="0.35">
      <c r="A39" s="96"/>
      <c r="B39" s="64">
        <v>33</v>
      </c>
      <c r="C39" s="65" t="s">
        <v>60</v>
      </c>
      <c r="D39" s="66">
        <v>1</v>
      </c>
      <c r="E39" s="67" t="s">
        <v>25</v>
      </c>
      <c r="F39" s="68" t="s">
        <v>152</v>
      </c>
      <c r="G39" s="69"/>
      <c r="H39" s="70">
        <f t="shared" ref="H39:H70" si="4">D39*I39</f>
        <v>70</v>
      </c>
      <c r="I39" s="71">
        <v>70</v>
      </c>
      <c r="J39" s="11"/>
      <c r="K39" s="72">
        <f t="shared" ref="K39:K70" si="5">D39*J39</f>
        <v>0</v>
      </c>
      <c r="L39" s="73" t="str">
        <f t="shared" si="3"/>
        <v xml:space="preserve"> </v>
      </c>
      <c r="M39" s="74"/>
      <c r="N39" s="75"/>
      <c r="O39" s="76"/>
      <c r="P39" s="75"/>
      <c r="Q39" s="77"/>
      <c r="R39" s="77"/>
      <c r="S39" s="78"/>
      <c r="T39" s="75"/>
      <c r="U39" s="79"/>
      <c r="V39" s="46"/>
    </row>
    <row r="40" spans="1:22" ht="20.25" customHeight="1" x14ac:dyDescent="0.35">
      <c r="A40" s="96"/>
      <c r="B40" s="64">
        <v>34</v>
      </c>
      <c r="C40" s="65" t="s">
        <v>37</v>
      </c>
      <c r="D40" s="66">
        <v>1</v>
      </c>
      <c r="E40" s="67" t="s">
        <v>25</v>
      </c>
      <c r="F40" s="68" t="s">
        <v>152</v>
      </c>
      <c r="G40" s="69"/>
      <c r="H40" s="70">
        <f t="shared" si="4"/>
        <v>75</v>
      </c>
      <c r="I40" s="71">
        <v>75</v>
      </c>
      <c r="J40" s="11"/>
      <c r="K40" s="72">
        <f t="shared" si="5"/>
        <v>0</v>
      </c>
      <c r="L40" s="73" t="str">
        <f t="shared" si="3"/>
        <v xml:space="preserve"> </v>
      </c>
      <c r="M40" s="74"/>
      <c r="N40" s="75"/>
      <c r="O40" s="76"/>
      <c r="P40" s="75"/>
      <c r="Q40" s="77"/>
      <c r="R40" s="77"/>
      <c r="S40" s="78"/>
      <c r="T40" s="75"/>
      <c r="U40" s="79"/>
      <c r="V40" s="46"/>
    </row>
    <row r="41" spans="1:22" ht="18" customHeight="1" x14ac:dyDescent="0.35">
      <c r="A41" s="96"/>
      <c r="B41" s="64">
        <v>35</v>
      </c>
      <c r="C41" s="65" t="s">
        <v>61</v>
      </c>
      <c r="D41" s="66">
        <v>1</v>
      </c>
      <c r="E41" s="67" t="s">
        <v>25</v>
      </c>
      <c r="F41" s="68" t="s">
        <v>152</v>
      </c>
      <c r="G41" s="69"/>
      <c r="H41" s="70">
        <f t="shared" si="4"/>
        <v>85</v>
      </c>
      <c r="I41" s="71">
        <v>85</v>
      </c>
      <c r="J41" s="11"/>
      <c r="K41" s="72">
        <f t="shared" si="5"/>
        <v>0</v>
      </c>
      <c r="L41" s="73" t="str">
        <f t="shared" si="3"/>
        <v xml:space="preserve"> </v>
      </c>
      <c r="M41" s="74"/>
      <c r="N41" s="75"/>
      <c r="O41" s="76"/>
      <c r="P41" s="75"/>
      <c r="Q41" s="77"/>
      <c r="R41" s="77"/>
      <c r="S41" s="78"/>
      <c r="T41" s="75"/>
      <c r="U41" s="79"/>
      <c r="V41" s="46"/>
    </row>
    <row r="42" spans="1:22" ht="18.75" customHeight="1" x14ac:dyDescent="0.35">
      <c r="A42" s="96"/>
      <c r="B42" s="64">
        <v>36</v>
      </c>
      <c r="C42" s="65" t="s">
        <v>80</v>
      </c>
      <c r="D42" s="66">
        <v>1</v>
      </c>
      <c r="E42" s="67" t="s">
        <v>25</v>
      </c>
      <c r="F42" s="68" t="s">
        <v>153</v>
      </c>
      <c r="G42" s="69"/>
      <c r="H42" s="70">
        <f t="shared" si="4"/>
        <v>440</v>
      </c>
      <c r="I42" s="71">
        <v>440</v>
      </c>
      <c r="J42" s="11"/>
      <c r="K42" s="72">
        <f t="shared" si="5"/>
        <v>0</v>
      </c>
      <c r="L42" s="73" t="str">
        <f t="shared" si="3"/>
        <v xml:space="preserve"> </v>
      </c>
      <c r="M42" s="74"/>
      <c r="N42" s="75"/>
      <c r="O42" s="76"/>
      <c r="P42" s="75"/>
      <c r="Q42" s="77"/>
      <c r="R42" s="77"/>
      <c r="S42" s="78"/>
      <c r="T42" s="75"/>
      <c r="U42" s="79"/>
      <c r="V42" s="46"/>
    </row>
    <row r="43" spans="1:22" x14ac:dyDescent="0.35">
      <c r="A43" s="96"/>
      <c r="B43" s="64">
        <v>37</v>
      </c>
      <c r="C43" s="65" t="s">
        <v>154</v>
      </c>
      <c r="D43" s="66">
        <v>20</v>
      </c>
      <c r="E43" s="67" t="s">
        <v>25</v>
      </c>
      <c r="F43" s="68" t="s">
        <v>155</v>
      </c>
      <c r="G43" s="69"/>
      <c r="H43" s="70">
        <f t="shared" si="4"/>
        <v>240</v>
      </c>
      <c r="I43" s="71">
        <v>12</v>
      </c>
      <c r="J43" s="11"/>
      <c r="K43" s="72">
        <f t="shared" si="5"/>
        <v>0</v>
      </c>
      <c r="L43" s="73" t="str">
        <f t="shared" si="3"/>
        <v xml:space="preserve"> </v>
      </c>
      <c r="M43" s="74"/>
      <c r="N43" s="75"/>
      <c r="O43" s="76"/>
      <c r="P43" s="75"/>
      <c r="Q43" s="77"/>
      <c r="R43" s="77"/>
      <c r="S43" s="78"/>
      <c r="T43" s="75"/>
      <c r="U43" s="79"/>
      <c r="V43" s="46"/>
    </row>
    <row r="44" spans="1:22" ht="38.25" customHeight="1" thickBot="1" x14ac:dyDescent="0.4">
      <c r="A44" s="96"/>
      <c r="B44" s="99">
        <v>38</v>
      </c>
      <c r="C44" s="100" t="s">
        <v>50</v>
      </c>
      <c r="D44" s="101">
        <v>4</v>
      </c>
      <c r="E44" s="102" t="s">
        <v>27</v>
      </c>
      <c r="F44" s="103" t="s">
        <v>156</v>
      </c>
      <c r="G44" s="104"/>
      <c r="H44" s="105">
        <f t="shared" si="4"/>
        <v>156</v>
      </c>
      <c r="I44" s="106">
        <v>39</v>
      </c>
      <c r="J44" s="13"/>
      <c r="K44" s="107">
        <f t="shared" si="5"/>
        <v>0</v>
      </c>
      <c r="L44" s="108" t="str">
        <f t="shared" si="3"/>
        <v xml:space="preserve"> </v>
      </c>
      <c r="M44" s="109"/>
      <c r="N44" s="110"/>
      <c r="O44" s="111"/>
      <c r="P44" s="110"/>
      <c r="Q44" s="112"/>
      <c r="R44" s="112"/>
      <c r="S44" s="113"/>
      <c r="T44" s="110"/>
      <c r="U44" s="114"/>
      <c r="V44" s="46"/>
    </row>
    <row r="45" spans="1:22" ht="307.5" customHeight="1" thickBot="1" x14ac:dyDescent="0.4">
      <c r="A45" s="96"/>
      <c r="B45" s="115">
        <v>39</v>
      </c>
      <c r="C45" s="116" t="s">
        <v>157</v>
      </c>
      <c r="D45" s="117">
        <v>1</v>
      </c>
      <c r="E45" s="118" t="s">
        <v>25</v>
      </c>
      <c r="F45" s="119" t="s">
        <v>159</v>
      </c>
      <c r="G45" s="16"/>
      <c r="H45" s="120">
        <f t="shared" si="4"/>
        <v>15000</v>
      </c>
      <c r="I45" s="121">
        <v>15000</v>
      </c>
      <c r="J45" s="14"/>
      <c r="K45" s="122">
        <f t="shared" si="5"/>
        <v>0</v>
      </c>
      <c r="L45" s="123" t="str">
        <f t="shared" si="3"/>
        <v xml:space="preserve"> </v>
      </c>
      <c r="M45" s="124" t="s">
        <v>23</v>
      </c>
      <c r="N45" s="125" t="s">
        <v>24</v>
      </c>
      <c r="O45" s="126"/>
      <c r="P45" s="125"/>
      <c r="Q45" s="127" t="s">
        <v>112</v>
      </c>
      <c r="R45" s="127" t="s">
        <v>113</v>
      </c>
      <c r="S45" s="128">
        <v>14</v>
      </c>
      <c r="T45" s="125"/>
      <c r="U45" s="129" t="s">
        <v>7</v>
      </c>
      <c r="V45" s="46"/>
    </row>
    <row r="46" spans="1:22" ht="39" customHeight="1" x14ac:dyDescent="0.35">
      <c r="A46" s="96"/>
      <c r="B46" s="84">
        <v>40</v>
      </c>
      <c r="C46" s="85" t="s">
        <v>158</v>
      </c>
      <c r="D46" s="86">
        <v>10</v>
      </c>
      <c r="E46" s="87" t="s">
        <v>25</v>
      </c>
      <c r="F46" s="88" t="s">
        <v>160</v>
      </c>
      <c r="G46" s="130"/>
      <c r="H46" s="89">
        <f t="shared" si="4"/>
        <v>190</v>
      </c>
      <c r="I46" s="90">
        <v>19</v>
      </c>
      <c r="J46" s="12"/>
      <c r="K46" s="91">
        <f t="shared" si="5"/>
        <v>0</v>
      </c>
      <c r="L46" s="92" t="str">
        <f t="shared" si="3"/>
        <v xml:space="preserve"> </v>
      </c>
      <c r="M46" s="131" t="s">
        <v>23</v>
      </c>
      <c r="N46" s="132" t="s">
        <v>106</v>
      </c>
      <c r="O46" s="133" t="s">
        <v>107</v>
      </c>
      <c r="P46" s="132"/>
      <c r="Q46" s="134" t="s">
        <v>114</v>
      </c>
      <c r="R46" s="134" t="s">
        <v>115</v>
      </c>
      <c r="S46" s="135">
        <v>14</v>
      </c>
      <c r="T46" s="132"/>
      <c r="U46" s="136" t="s">
        <v>7</v>
      </c>
      <c r="V46" s="46"/>
    </row>
    <row r="47" spans="1:22" ht="18.75" customHeight="1" x14ac:dyDescent="0.35">
      <c r="A47" s="96"/>
      <c r="B47" s="64">
        <v>41</v>
      </c>
      <c r="C47" s="65" t="s">
        <v>81</v>
      </c>
      <c r="D47" s="66">
        <v>5</v>
      </c>
      <c r="E47" s="67" t="s">
        <v>25</v>
      </c>
      <c r="F47" s="68" t="s">
        <v>128</v>
      </c>
      <c r="G47" s="69"/>
      <c r="H47" s="70">
        <f t="shared" si="4"/>
        <v>60</v>
      </c>
      <c r="I47" s="71">
        <v>12</v>
      </c>
      <c r="J47" s="11"/>
      <c r="K47" s="72">
        <f t="shared" si="5"/>
        <v>0</v>
      </c>
      <c r="L47" s="73" t="str">
        <f t="shared" si="3"/>
        <v xml:space="preserve"> </v>
      </c>
      <c r="M47" s="137"/>
      <c r="N47" s="75"/>
      <c r="O47" s="76"/>
      <c r="P47" s="75"/>
      <c r="Q47" s="138"/>
      <c r="R47" s="138"/>
      <c r="S47" s="78"/>
      <c r="T47" s="75"/>
      <c r="U47" s="79"/>
      <c r="V47" s="46"/>
    </row>
    <row r="48" spans="1:22" ht="18.75" customHeight="1" x14ac:dyDescent="0.35">
      <c r="A48" s="96"/>
      <c r="B48" s="64">
        <v>42</v>
      </c>
      <c r="C48" s="65" t="s">
        <v>82</v>
      </c>
      <c r="D48" s="66">
        <v>10</v>
      </c>
      <c r="E48" s="67" t="s">
        <v>25</v>
      </c>
      <c r="F48" s="68" t="s">
        <v>128</v>
      </c>
      <c r="G48" s="69"/>
      <c r="H48" s="70">
        <f t="shared" si="4"/>
        <v>150</v>
      </c>
      <c r="I48" s="71">
        <v>15</v>
      </c>
      <c r="J48" s="11"/>
      <c r="K48" s="72">
        <f t="shared" si="5"/>
        <v>0</v>
      </c>
      <c r="L48" s="73" t="str">
        <f t="shared" si="3"/>
        <v xml:space="preserve"> </v>
      </c>
      <c r="M48" s="137"/>
      <c r="N48" s="75"/>
      <c r="O48" s="76"/>
      <c r="P48" s="75"/>
      <c r="Q48" s="138"/>
      <c r="R48" s="138"/>
      <c r="S48" s="78"/>
      <c r="T48" s="75"/>
      <c r="U48" s="79"/>
      <c r="V48" s="46"/>
    </row>
    <row r="49" spans="1:22" ht="18.75" customHeight="1" x14ac:dyDescent="0.35">
      <c r="A49" s="96"/>
      <c r="B49" s="64">
        <v>43</v>
      </c>
      <c r="C49" s="65" t="s">
        <v>28</v>
      </c>
      <c r="D49" s="66">
        <v>3</v>
      </c>
      <c r="E49" s="67" t="s">
        <v>26</v>
      </c>
      <c r="F49" s="68" t="s">
        <v>161</v>
      </c>
      <c r="G49" s="69"/>
      <c r="H49" s="70">
        <f t="shared" si="4"/>
        <v>180</v>
      </c>
      <c r="I49" s="71">
        <v>60</v>
      </c>
      <c r="J49" s="11"/>
      <c r="K49" s="72">
        <f t="shared" si="5"/>
        <v>0</v>
      </c>
      <c r="L49" s="73" t="str">
        <f t="shared" si="3"/>
        <v xml:space="preserve"> </v>
      </c>
      <c r="M49" s="137"/>
      <c r="N49" s="75"/>
      <c r="O49" s="76"/>
      <c r="P49" s="75"/>
      <c r="Q49" s="138"/>
      <c r="R49" s="138"/>
      <c r="S49" s="78"/>
      <c r="T49" s="75"/>
      <c r="U49" s="79"/>
      <c r="V49" s="46"/>
    </row>
    <row r="50" spans="1:22" ht="18.75" customHeight="1" x14ac:dyDescent="0.35">
      <c r="A50" s="96"/>
      <c r="B50" s="64">
        <v>44</v>
      </c>
      <c r="C50" s="65" t="s">
        <v>83</v>
      </c>
      <c r="D50" s="66">
        <v>3</v>
      </c>
      <c r="E50" s="67" t="s">
        <v>26</v>
      </c>
      <c r="F50" s="68" t="s">
        <v>162</v>
      </c>
      <c r="G50" s="69"/>
      <c r="H50" s="70">
        <f t="shared" si="4"/>
        <v>111</v>
      </c>
      <c r="I50" s="71">
        <v>37</v>
      </c>
      <c r="J50" s="11"/>
      <c r="K50" s="72">
        <f t="shared" si="5"/>
        <v>0</v>
      </c>
      <c r="L50" s="73" t="str">
        <f t="shared" si="3"/>
        <v xml:space="preserve"> </v>
      </c>
      <c r="M50" s="137"/>
      <c r="N50" s="75"/>
      <c r="O50" s="76"/>
      <c r="P50" s="75"/>
      <c r="Q50" s="138"/>
      <c r="R50" s="138"/>
      <c r="S50" s="78"/>
      <c r="T50" s="75"/>
      <c r="U50" s="79"/>
      <c r="V50" s="46"/>
    </row>
    <row r="51" spans="1:22" ht="18.75" customHeight="1" x14ac:dyDescent="0.35">
      <c r="A51" s="96"/>
      <c r="B51" s="64">
        <v>45</v>
      </c>
      <c r="C51" s="65" t="s">
        <v>163</v>
      </c>
      <c r="D51" s="66">
        <v>5</v>
      </c>
      <c r="E51" s="67" t="s">
        <v>25</v>
      </c>
      <c r="F51" s="68" t="s">
        <v>164</v>
      </c>
      <c r="G51" s="69"/>
      <c r="H51" s="70">
        <f t="shared" si="4"/>
        <v>55</v>
      </c>
      <c r="I51" s="71">
        <v>11</v>
      </c>
      <c r="J51" s="11"/>
      <c r="K51" s="72">
        <f t="shared" si="5"/>
        <v>0</v>
      </c>
      <c r="L51" s="73" t="str">
        <f t="shared" si="3"/>
        <v xml:space="preserve"> </v>
      </c>
      <c r="M51" s="137"/>
      <c r="N51" s="75"/>
      <c r="O51" s="76"/>
      <c r="P51" s="75"/>
      <c r="Q51" s="138"/>
      <c r="R51" s="138"/>
      <c r="S51" s="78"/>
      <c r="T51" s="75"/>
      <c r="U51" s="79"/>
      <c r="V51" s="46"/>
    </row>
    <row r="52" spans="1:22" ht="43.5" x14ac:dyDescent="0.35">
      <c r="A52" s="96"/>
      <c r="B52" s="64">
        <v>46</v>
      </c>
      <c r="C52" s="65" t="s">
        <v>65</v>
      </c>
      <c r="D52" s="66">
        <v>50</v>
      </c>
      <c r="E52" s="67" t="s">
        <v>26</v>
      </c>
      <c r="F52" s="68" t="s">
        <v>165</v>
      </c>
      <c r="G52" s="69"/>
      <c r="H52" s="70">
        <f t="shared" si="4"/>
        <v>3750</v>
      </c>
      <c r="I52" s="71">
        <v>75</v>
      </c>
      <c r="J52" s="11"/>
      <c r="K52" s="72">
        <f t="shared" si="5"/>
        <v>0</v>
      </c>
      <c r="L52" s="73" t="str">
        <f t="shared" si="3"/>
        <v xml:space="preserve"> </v>
      </c>
      <c r="M52" s="137"/>
      <c r="N52" s="75"/>
      <c r="O52" s="76"/>
      <c r="P52" s="75"/>
      <c r="Q52" s="138"/>
      <c r="R52" s="138"/>
      <c r="S52" s="78"/>
      <c r="T52" s="75"/>
      <c r="U52" s="79"/>
      <c r="V52" s="46"/>
    </row>
    <row r="53" spans="1:22" ht="37.5" customHeight="1" x14ac:dyDescent="0.35">
      <c r="A53" s="96"/>
      <c r="B53" s="64">
        <v>47</v>
      </c>
      <c r="C53" s="65" t="s">
        <v>84</v>
      </c>
      <c r="D53" s="66">
        <v>1</v>
      </c>
      <c r="E53" s="67" t="s">
        <v>26</v>
      </c>
      <c r="F53" s="68" t="s">
        <v>166</v>
      </c>
      <c r="G53" s="69"/>
      <c r="H53" s="70">
        <f t="shared" si="4"/>
        <v>43</v>
      </c>
      <c r="I53" s="71">
        <v>43</v>
      </c>
      <c r="J53" s="11"/>
      <c r="K53" s="72">
        <f t="shared" si="5"/>
        <v>0</v>
      </c>
      <c r="L53" s="73" t="str">
        <f t="shared" si="3"/>
        <v xml:space="preserve"> </v>
      </c>
      <c r="M53" s="137"/>
      <c r="N53" s="75"/>
      <c r="O53" s="76"/>
      <c r="P53" s="75"/>
      <c r="Q53" s="138"/>
      <c r="R53" s="138"/>
      <c r="S53" s="78"/>
      <c r="T53" s="75"/>
      <c r="U53" s="79"/>
      <c r="V53" s="46"/>
    </row>
    <row r="54" spans="1:22" ht="37.5" customHeight="1" x14ac:dyDescent="0.35">
      <c r="A54" s="96"/>
      <c r="B54" s="64">
        <v>48</v>
      </c>
      <c r="C54" s="65" t="s">
        <v>85</v>
      </c>
      <c r="D54" s="66">
        <v>1</v>
      </c>
      <c r="E54" s="67" t="s">
        <v>26</v>
      </c>
      <c r="F54" s="68" t="s">
        <v>166</v>
      </c>
      <c r="G54" s="69"/>
      <c r="H54" s="70">
        <f t="shared" si="4"/>
        <v>96</v>
      </c>
      <c r="I54" s="71">
        <v>96</v>
      </c>
      <c r="J54" s="11"/>
      <c r="K54" s="72">
        <f t="shared" si="5"/>
        <v>0</v>
      </c>
      <c r="L54" s="73" t="str">
        <f t="shared" si="3"/>
        <v xml:space="preserve"> </v>
      </c>
      <c r="M54" s="137"/>
      <c r="N54" s="75"/>
      <c r="O54" s="76"/>
      <c r="P54" s="75"/>
      <c r="Q54" s="138"/>
      <c r="R54" s="138"/>
      <c r="S54" s="78"/>
      <c r="T54" s="75"/>
      <c r="U54" s="79"/>
      <c r="V54" s="46"/>
    </row>
    <row r="55" spans="1:22" ht="20.25" customHeight="1" x14ac:dyDescent="0.35">
      <c r="A55" s="96"/>
      <c r="B55" s="64">
        <v>49</v>
      </c>
      <c r="C55" s="139" t="s">
        <v>34</v>
      </c>
      <c r="D55" s="66">
        <v>100</v>
      </c>
      <c r="E55" s="67" t="s">
        <v>25</v>
      </c>
      <c r="F55" s="68" t="s">
        <v>167</v>
      </c>
      <c r="G55" s="69"/>
      <c r="H55" s="70">
        <f t="shared" si="4"/>
        <v>160</v>
      </c>
      <c r="I55" s="71">
        <v>1.6</v>
      </c>
      <c r="J55" s="11"/>
      <c r="K55" s="72">
        <f t="shared" si="5"/>
        <v>0</v>
      </c>
      <c r="L55" s="73" t="str">
        <f t="shared" si="3"/>
        <v xml:space="preserve"> </v>
      </c>
      <c r="M55" s="137"/>
      <c r="N55" s="75"/>
      <c r="O55" s="76"/>
      <c r="P55" s="75"/>
      <c r="Q55" s="138"/>
      <c r="R55" s="138"/>
      <c r="S55" s="78"/>
      <c r="T55" s="75"/>
      <c r="U55" s="79"/>
      <c r="V55" s="46"/>
    </row>
    <row r="56" spans="1:22" ht="30.75" customHeight="1" x14ac:dyDescent="0.35">
      <c r="A56" s="96"/>
      <c r="B56" s="64">
        <v>50</v>
      </c>
      <c r="C56" s="65" t="s">
        <v>51</v>
      </c>
      <c r="D56" s="66">
        <v>3</v>
      </c>
      <c r="E56" s="67" t="s">
        <v>25</v>
      </c>
      <c r="F56" s="68" t="s">
        <v>168</v>
      </c>
      <c r="G56" s="69"/>
      <c r="H56" s="70">
        <f t="shared" si="4"/>
        <v>30</v>
      </c>
      <c r="I56" s="71">
        <v>10</v>
      </c>
      <c r="J56" s="11"/>
      <c r="K56" s="72">
        <f t="shared" si="5"/>
        <v>0</v>
      </c>
      <c r="L56" s="73" t="str">
        <f t="shared" si="3"/>
        <v xml:space="preserve"> </v>
      </c>
      <c r="M56" s="137"/>
      <c r="N56" s="75"/>
      <c r="O56" s="76"/>
      <c r="P56" s="75"/>
      <c r="Q56" s="138"/>
      <c r="R56" s="138"/>
      <c r="S56" s="78"/>
      <c r="T56" s="75"/>
      <c r="U56" s="79"/>
      <c r="V56" s="46"/>
    </row>
    <row r="57" spans="1:22" ht="29" x14ac:dyDescent="0.35">
      <c r="A57" s="96"/>
      <c r="B57" s="64">
        <v>51</v>
      </c>
      <c r="C57" s="65" t="s">
        <v>86</v>
      </c>
      <c r="D57" s="66">
        <v>3</v>
      </c>
      <c r="E57" s="67" t="s">
        <v>27</v>
      </c>
      <c r="F57" s="68" t="s">
        <v>169</v>
      </c>
      <c r="G57" s="69"/>
      <c r="H57" s="70">
        <f t="shared" si="4"/>
        <v>135</v>
      </c>
      <c r="I57" s="71">
        <v>45</v>
      </c>
      <c r="J57" s="11"/>
      <c r="K57" s="72">
        <f t="shared" si="5"/>
        <v>0</v>
      </c>
      <c r="L57" s="73" t="str">
        <f t="shared" si="3"/>
        <v xml:space="preserve"> </v>
      </c>
      <c r="M57" s="137"/>
      <c r="N57" s="75"/>
      <c r="O57" s="76"/>
      <c r="P57" s="75"/>
      <c r="Q57" s="138"/>
      <c r="R57" s="138"/>
      <c r="S57" s="78"/>
      <c r="T57" s="75"/>
      <c r="U57" s="79"/>
      <c r="V57" s="46"/>
    </row>
    <row r="58" spans="1:22" ht="18.75" customHeight="1" x14ac:dyDescent="0.35">
      <c r="A58" s="96"/>
      <c r="B58" s="64">
        <v>52</v>
      </c>
      <c r="C58" s="65" t="s">
        <v>52</v>
      </c>
      <c r="D58" s="66">
        <v>4</v>
      </c>
      <c r="E58" s="67" t="s">
        <v>27</v>
      </c>
      <c r="F58" s="68" t="s">
        <v>170</v>
      </c>
      <c r="G58" s="69"/>
      <c r="H58" s="70">
        <f t="shared" si="4"/>
        <v>184</v>
      </c>
      <c r="I58" s="71">
        <v>46</v>
      </c>
      <c r="J58" s="11"/>
      <c r="K58" s="72">
        <f t="shared" si="5"/>
        <v>0</v>
      </c>
      <c r="L58" s="73" t="str">
        <f t="shared" si="3"/>
        <v xml:space="preserve"> </v>
      </c>
      <c r="M58" s="137"/>
      <c r="N58" s="75"/>
      <c r="O58" s="76"/>
      <c r="P58" s="75"/>
      <c r="Q58" s="138"/>
      <c r="R58" s="138"/>
      <c r="S58" s="78"/>
      <c r="T58" s="75"/>
      <c r="U58" s="79"/>
      <c r="V58" s="46"/>
    </row>
    <row r="59" spans="1:22" ht="18.75" customHeight="1" x14ac:dyDescent="0.35">
      <c r="A59" s="96"/>
      <c r="B59" s="64">
        <v>53</v>
      </c>
      <c r="C59" s="65" t="s">
        <v>56</v>
      </c>
      <c r="D59" s="66">
        <v>10</v>
      </c>
      <c r="E59" s="67" t="s">
        <v>26</v>
      </c>
      <c r="F59" s="68" t="s">
        <v>171</v>
      </c>
      <c r="G59" s="69"/>
      <c r="H59" s="70">
        <f t="shared" si="4"/>
        <v>60</v>
      </c>
      <c r="I59" s="71">
        <v>6</v>
      </c>
      <c r="J59" s="11"/>
      <c r="K59" s="72">
        <f t="shared" si="5"/>
        <v>0</v>
      </c>
      <c r="L59" s="73" t="str">
        <f t="shared" si="3"/>
        <v xml:space="preserve"> </v>
      </c>
      <c r="M59" s="137"/>
      <c r="N59" s="75"/>
      <c r="O59" s="76"/>
      <c r="P59" s="75"/>
      <c r="Q59" s="138"/>
      <c r="R59" s="138"/>
      <c r="S59" s="78"/>
      <c r="T59" s="75"/>
      <c r="U59" s="79"/>
      <c r="V59" s="46"/>
    </row>
    <row r="60" spans="1:22" ht="36" customHeight="1" thickBot="1" x14ac:dyDescent="0.4">
      <c r="A60" s="96"/>
      <c r="B60" s="99">
        <v>54</v>
      </c>
      <c r="C60" s="100" t="s">
        <v>59</v>
      </c>
      <c r="D60" s="101">
        <v>10</v>
      </c>
      <c r="E60" s="102" t="s">
        <v>25</v>
      </c>
      <c r="F60" s="103" t="s">
        <v>172</v>
      </c>
      <c r="G60" s="104"/>
      <c r="H60" s="105">
        <f t="shared" si="4"/>
        <v>450</v>
      </c>
      <c r="I60" s="106">
        <v>45</v>
      </c>
      <c r="J60" s="13"/>
      <c r="K60" s="107">
        <f t="shared" si="5"/>
        <v>0</v>
      </c>
      <c r="L60" s="108" t="str">
        <f t="shared" si="3"/>
        <v xml:space="preserve"> </v>
      </c>
      <c r="M60" s="140"/>
      <c r="N60" s="110"/>
      <c r="O60" s="111"/>
      <c r="P60" s="110"/>
      <c r="Q60" s="141"/>
      <c r="R60" s="141"/>
      <c r="S60" s="113"/>
      <c r="T60" s="110"/>
      <c r="U60" s="114"/>
      <c r="V60" s="46"/>
    </row>
    <row r="61" spans="1:22" ht="22.5" customHeight="1" x14ac:dyDescent="0.35">
      <c r="A61" s="96"/>
      <c r="B61" s="84">
        <v>55</v>
      </c>
      <c r="C61" s="85" t="s">
        <v>173</v>
      </c>
      <c r="D61" s="86">
        <v>5</v>
      </c>
      <c r="E61" s="87" t="s">
        <v>25</v>
      </c>
      <c r="F61" s="88" t="s">
        <v>128</v>
      </c>
      <c r="G61" s="130"/>
      <c r="H61" s="89">
        <f t="shared" si="4"/>
        <v>75</v>
      </c>
      <c r="I61" s="90">
        <v>15</v>
      </c>
      <c r="J61" s="12"/>
      <c r="K61" s="91">
        <f t="shared" si="5"/>
        <v>0</v>
      </c>
      <c r="L61" s="92" t="str">
        <f t="shared" si="3"/>
        <v xml:space="preserve"> </v>
      </c>
      <c r="M61" s="131" t="s">
        <v>23</v>
      </c>
      <c r="N61" s="132" t="s">
        <v>24</v>
      </c>
      <c r="O61" s="133"/>
      <c r="P61" s="132"/>
      <c r="Q61" s="134" t="s">
        <v>116</v>
      </c>
      <c r="R61" s="134" t="s">
        <v>117</v>
      </c>
      <c r="S61" s="135">
        <v>14</v>
      </c>
      <c r="T61" s="132"/>
      <c r="U61" s="136" t="s">
        <v>7</v>
      </c>
      <c r="V61" s="46"/>
    </row>
    <row r="62" spans="1:22" ht="35.25" customHeight="1" x14ac:dyDescent="0.35">
      <c r="A62" s="96"/>
      <c r="B62" s="64">
        <v>56</v>
      </c>
      <c r="C62" s="65" t="s">
        <v>174</v>
      </c>
      <c r="D62" s="66">
        <v>5</v>
      </c>
      <c r="E62" s="67" t="s">
        <v>25</v>
      </c>
      <c r="F62" s="68" t="s">
        <v>175</v>
      </c>
      <c r="G62" s="69"/>
      <c r="H62" s="70">
        <f t="shared" si="4"/>
        <v>150</v>
      </c>
      <c r="I62" s="71">
        <v>30</v>
      </c>
      <c r="J62" s="11"/>
      <c r="K62" s="72">
        <f t="shared" si="5"/>
        <v>0</v>
      </c>
      <c r="L62" s="73" t="str">
        <f t="shared" si="3"/>
        <v xml:space="preserve"> </v>
      </c>
      <c r="M62" s="137"/>
      <c r="N62" s="75"/>
      <c r="O62" s="76"/>
      <c r="P62" s="75"/>
      <c r="Q62" s="138"/>
      <c r="R62" s="138"/>
      <c r="S62" s="78"/>
      <c r="T62" s="75"/>
      <c r="U62" s="79"/>
      <c r="V62" s="46"/>
    </row>
    <row r="63" spans="1:22" ht="18.75" customHeight="1" x14ac:dyDescent="0.35">
      <c r="A63" s="96"/>
      <c r="B63" s="64">
        <v>57</v>
      </c>
      <c r="C63" s="65" t="s">
        <v>177</v>
      </c>
      <c r="D63" s="66">
        <v>1</v>
      </c>
      <c r="E63" s="67" t="s">
        <v>26</v>
      </c>
      <c r="F63" s="68" t="s">
        <v>176</v>
      </c>
      <c r="G63" s="69"/>
      <c r="H63" s="70">
        <f t="shared" si="4"/>
        <v>290</v>
      </c>
      <c r="I63" s="71">
        <v>290</v>
      </c>
      <c r="J63" s="11"/>
      <c r="K63" s="72">
        <f t="shared" si="5"/>
        <v>0</v>
      </c>
      <c r="L63" s="73" t="str">
        <f t="shared" si="3"/>
        <v xml:space="preserve"> </v>
      </c>
      <c r="M63" s="137"/>
      <c r="N63" s="75"/>
      <c r="O63" s="76"/>
      <c r="P63" s="75"/>
      <c r="Q63" s="138"/>
      <c r="R63" s="138"/>
      <c r="S63" s="78"/>
      <c r="T63" s="75"/>
      <c r="U63" s="79"/>
      <c r="V63" s="46"/>
    </row>
    <row r="64" spans="1:22" ht="20.25" customHeight="1" x14ac:dyDescent="0.35">
      <c r="A64" s="96"/>
      <c r="B64" s="64">
        <v>58</v>
      </c>
      <c r="C64" s="65" t="s">
        <v>33</v>
      </c>
      <c r="D64" s="66">
        <v>10</v>
      </c>
      <c r="E64" s="67" t="s">
        <v>25</v>
      </c>
      <c r="F64" s="68" t="s">
        <v>178</v>
      </c>
      <c r="G64" s="69"/>
      <c r="H64" s="70">
        <f t="shared" si="4"/>
        <v>150</v>
      </c>
      <c r="I64" s="71">
        <v>15</v>
      </c>
      <c r="J64" s="11"/>
      <c r="K64" s="72">
        <f t="shared" si="5"/>
        <v>0</v>
      </c>
      <c r="L64" s="73" t="str">
        <f t="shared" si="3"/>
        <v xml:space="preserve"> </v>
      </c>
      <c r="M64" s="137"/>
      <c r="N64" s="75"/>
      <c r="O64" s="76"/>
      <c r="P64" s="75"/>
      <c r="Q64" s="138"/>
      <c r="R64" s="138"/>
      <c r="S64" s="78"/>
      <c r="T64" s="75"/>
      <c r="U64" s="79"/>
      <c r="V64" s="46"/>
    </row>
    <row r="65" spans="1:22" ht="20.25" customHeight="1" x14ac:dyDescent="0.35">
      <c r="A65" s="96"/>
      <c r="B65" s="64">
        <v>59</v>
      </c>
      <c r="C65" s="65" t="s">
        <v>43</v>
      </c>
      <c r="D65" s="66">
        <v>10</v>
      </c>
      <c r="E65" s="67" t="s">
        <v>25</v>
      </c>
      <c r="F65" s="68" t="s">
        <v>179</v>
      </c>
      <c r="G65" s="69"/>
      <c r="H65" s="70">
        <f t="shared" si="4"/>
        <v>240</v>
      </c>
      <c r="I65" s="71">
        <v>24</v>
      </c>
      <c r="J65" s="11"/>
      <c r="K65" s="72">
        <f t="shared" si="5"/>
        <v>0</v>
      </c>
      <c r="L65" s="73" t="str">
        <f t="shared" si="3"/>
        <v xml:space="preserve"> </v>
      </c>
      <c r="M65" s="137"/>
      <c r="N65" s="75"/>
      <c r="O65" s="76"/>
      <c r="P65" s="75"/>
      <c r="Q65" s="138"/>
      <c r="R65" s="138"/>
      <c r="S65" s="78"/>
      <c r="T65" s="75"/>
      <c r="U65" s="79"/>
      <c r="V65" s="46"/>
    </row>
    <row r="66" spans="1:22" ht="20.25" customHeight="1" x14ac:dyDescent="0.35">
      <c r="A66" s="96"/>
      <c r="B66" s="64">
        <v>60</v>
      </c>
      <c r="C66" s="65" t="s">
        <v>44</v>
      </c>
      <c r="D66" s="66">
        <v>10</v>
      </c>
      <c r="E66" s="67" t="s">
        <v>25</v>
      </c>
      <c r="F66" s="68" t="s">
        <v>180</v>
      </c>
      <c r="G66" s="69"/>
      <c r="H66" s="70">
        <f t="shared" si="4"/>
        <v>100</v>
      </c>
      <c r="I66" s="71">
        <v>10</v>
      </c>
      <c r="J66" s="11"/>
      <c r="K66" s="72">
        <f t="shared" si="5"/>
        <v>0</v>
      </c>
      <c r="L66" s="73" t="str">
        <f t="shared" si="3"/>
        <v xml:space="preserve"> </v>
      </c>
      <c r="M66" s="137"/>
      <c r="N66" s="75"/>
      <c r="O66" s="76"/>
      <c r="P66" s="75"/>
      <c r="Q66" s="138"/>
      <c r="R66" s="138"/>
      <c r="S66" s="78"/>
      <c r="T66" s="75"/>
      <c r="U66" s="79"/>
      <c r="V66" s="46"/>
    </row>
    <row r="67" spans="1:22" ht="43.5" x14ac:dyDescent="0.35">
      <c r="A67" s="96"/>
      <c r="B67" s="64">
        <v>61</v>
      </c>
      <c r="C67" s="65" t="s">
        <v>65</v>
      </c>
      <c r="D67" s="66">
        <v>25</v>
      </c>
      <c r="E67" s="67" t="s">
        <v>26</v>
      </c>
      <c r="F67" s="68" t="s">
        <v>123</v>
      </c>
      <c r="G67" s="69"/>
      <c r="H67" s="70">
        <f t="shared" si="4"/>
        <v>1875</v>
      </c>
      <c r="I67" s="71">
        <v>75</v>
      </c>
      <c r="J67" s="11"/>
      <c r="K67" s="72">
        <f t="shared" si="5"/>
        <v>0</v>
      </c>
      <c r="L67" s="73" t="str">
        <f t="shared" si="3"/>
        <v xml:space="preserve"> </v>
      </c>
      <c r="M67" s="137"/>
      <c r="N67" s="75"/>
      <c r="O67" s="76"/>
      <c r="P67" s="75"/>
      <c r="Q67" s="138"/>
      <c r="R67" s="138"/>
      <c r="S67" s="78"/>
      <c r="T67" s="75"/>
      <c r="U67" s="79"/>
      <c r="V67" s="46"/>
    </row>
    <row r="68" spans="1:22" ht="20.25" customHeight="1" x14ac:dyDescent="0.35">
      <c r="A68" s="96"/>
      <c r="B68" s="64">
        <v>62</v>
      </c>
      <c r="C68" s="65" t="s">
        <v>87</v>
      </c>
      <c r="D68" s="66">
        <v>1</v>
      </c>
      <c r="E68" s="67" t="s">
        <v>26</v>
      </c>
      <c r="F68" s="68" t="s">
        <v>181</v>
      </c>
      <c r="G68" s="69"/>
      <c r="H68" s="70">
        <f t="shared" si="4"/>
        <v>250</v>
      </c>
      <c r="I68" s="71">
        <v>250</v>
      </c>
      <c r="J68" s="11"/>
      <c r="K68" s="72">
        <f t="shared" si="5"/>
        <v>0</v>
      </c>
      <c r="L68" s="73" t="str">
        <f t="shared" si="3"/>
        <v xml:space="preserve"> </v>
      </c>
      <c r="M68" s="137"/>
      <c r="N68" s="75"/>
      <c r="O68" s="76"/>
      <c r="P68" s="75"/>
      <c r="Q68" s="138"/>
      <c r="R68" s="138"/>
      <c r="S68" s="78"/>
      <c r="T68" s="75"/>
      <c r="U68" s="79"/>
      <c r="V68" s="46"/>
    </row>
    <row r="69" spans="1:22" ht="20.25" customHeight="1" x14ac:dyDescent="0.35">
      <c r="A69" s="96"/>
      <c r="B69" s="64">
        <v>63</v>
      </c>
      <c r="C69" s="65" t="s">
        <v>88</v>
      </c>
      <c r="D69" s="66">
        <v>1</v>
      </c>
      <c r="E69" s="67" t="s">
        <v>26</v>
      </c>
      <c r="F69" s="68" t="s">
        <v>182</v>
      </c>
      <c r="G69" s="69"/>
      <c r="H69" s="70">
        <f t="shared" si="4"/>
        <v>24</v>
      </c>
      <c r="I69" s="71">
        <v>24</v>
      </c>
      <c r="J69" s="11"/>
      <c r="K69" s="72">
        <f t="shared" si="5"/>
        <v>0</v>
      </c>
      <c r="L69" s="73" t="str">
        <f t="shared" si="3"/>
        <v xml:space="preserve"> </v>
      </c>
      <c r="M69" s="137"/>
      <c r="N69" s="75"/>
      <c r="O69" s="76"/>
      <c r="P69" s="75"/>
      <c r="Q69" s="138"/>
      <c r="R69" s="138"/>
      <c r="S69" s="78"/>
      <c r="T69" s="75"/>
      <c r="U69" s="79"/>
      <c r="V69" s="46"/>
    </row>
    <row r="70" spans="1:22" ht="19.5" customHeight="1" x14ac:dyDescent="0.35">
      <c r="A70" s="96"/>
      <c r="B70" s="64">
        <v>64</v>
      </c>
      <c r="C70" s="65" t="s">
        <v>89</v>
      </c>
      <c r="D70" s="66">
        <v>20</v>
      </c>
      <c r="E70" s="67" t="s">
        <v>25</v>
      </c>
      <c r="F70" s="68" t="s">
        <v>183</v>
      </c>
      <c r="G70" s="69"/>
      <c r="H70" s="70">
        <f t="shared" si="4"/>
        <v>160</v>
      </c>
      <c r="I70" s="71">
        <v>8</v>
      </c>
      <c r="J70" s="11"/>
      <c r="K70" s="72">
        <f t="shared" si="5"/>
        <v>0</v>
      </c>
      <c r="L70" s="73" t="str">
        <f t="shared" si="3"/>
        <v xml:space="preserve"> </v>
      </c>
      <c r="M70" s="137"/>
      <c r="N70" s="75"/>
      <c r="O70" s="76"/>
      <c r="P70" s="75"/>
      <c r="Q70" s="138"/>
      <c r="R70" s="138"/>
      <c r="S70" s="78"/>
      <c r="T70" s="75"/>
      <c r="U70" s="79"/>
      <c r="V70" s="46"/>
    </row>
    <row r="71" spans="1:22" ht="19.5" customHeight="1" x14ac:dyDescent="0.35">
      <c r="A71" s="96"/>
      <c r="B71" s="64">
        <v>65</v>
      </c>
      <c r="C71" s="65" t="s">
        <v>184</v>
      </c>
      <c r="D71" s="66">
        <v>2</v>
      </c>
      <c r="E71" s="67" t="s">
        <v>25</v>
      </c>
      <c r="F71" s="68" t="s">
        <v>149</v>
      </c>
      <c r="G71" s="69"/>
      <c r="H71" s="70">
        <f t="shared" ref="H71:H102" si="6">D71*I71</f>
        <v>38</v>
      </c>
      <c r="I71" s="71">
        <v>19</v>
      </c>
      <c r="J71" s="11"/>
      <c r="K71" s="72">
        <f t="shared" ref="K71:K102" si="7">D71*J71</f>
        <v>0</v>
      </c>
      <c r="L71" s="73" t="str">
        <f t="shared" si="3"/>
        <v xml:space="preserve"> </v>
      </c>
      <c r="M71" s="137"/>
      <c r="N71" s="75"/>
      <c r="O71" s="76"/>
      <c r="P71" s="75"/>
      <c r="Q71" s="138"/>
      <c r="R71" s="138"/>
      <c r="S71" s="78"/>
      <c r="T71" s="75"/>
      <c r="U71" s="79"/>
      <c r="V71" s="46"/>
    </row>
    <row r="72" spans="1:22" ht="27" customHeight="1" x14ac:dyDescent="0.35">
      <c r="A72" s="96"/>
      <c r="B72" s="64">
        <v>66</v>
      </c>
      <c r="C72" s="65" t="s">
        <v>49</v>
      </c>
      <c r="D72" s="66">
        <v>20</v>
      </c>
      <c r="E72" s="67" t="s">
        <v>25</v>
      </c>
      <c r="F72" s="68" t="s">
        <v>185</v>
      </c>
      <c r="G72" s="69"/>
      <c r="H72" s="70">
        <f t="shared" si="6"/>
        <v>40</v>
      </c>
      <c r="I72" s="71">
        <v>2</v>
      </c>
      <c r="J72" s="11"/>
      <c r="K72" s="72">
        <f t="shared" si="7"/>
        <v>0</v>
      </c>
      <c r="L72" s="73" t="str">
        <f t="shared" si="3"/>
        <v xml:space="preserve"> </v>
      </c>
      <c r="M72" s="137"/>
      <c r="N72" s="75"/>
      <c r="O72" s="76"/>
      <c r="P72" s="75"/>
      <c r="Q72" s="138"/>
      <c r="R72" s="138"/>
      <c r="S72" s="78"/>
      <c r="T72" s="75"/>
      <c r="U72" s="79"/>
      <c r="V72" s="46"/>
    </row>
    <row r="73" spans="1:22" ht="23.25" customHeight="1" x14ac:dyDescent="0.35">
      <c r="A73" s="96"/>
      <c r="B73" s="64">
        <v>67</v>
      </c>
      <c r="C73" s="65" t="s">
        <v>90</v>
      </c>
      <c r="D73" s="66">
        <v>10</v>
      </c>
      <c r="E73" s="67" t="s">
        <v>25</v>
      </c>
      <c r="F73" s="68" t="s">
        <v>91</v>
      </c>
      <c r="G73" s="69"/>
      <c r="H73" s="70">
        <f t="shared" si="6"/>
        <v>280</v>
      </c>
      <c r="I73" s="71">
        <v>28</v>
      </c>
      <c r="J73" s="11"/>
      <c r="K73" s="72">
        <f t="shared" si="7"/>
        <v>0</v>
      </c>
      <c r="L73" s="73" t="str">
        <f t="shared" si="3"/>
        <v xml:space="preserve"> </v>
      </c>
      <c r="M73" s="137"/>
      <c r="N73" s="75"/>
      <c r="O73" s="76"/>
      <c r="P73" s="75"/>
      <c r="Q73" s="138"/>
      <c r="R73" s="138"/>
      <c r="S73" s="78"/>
      <c r="T73" s="75"/>
      <c r="U73" s="79"/>
      <c r="V73" s="46"/>
    </row>
    <row r="74" spans="1:22" ht="25.5" customHeight="1" x14ac:dyDescent="0.35">
      <c r="A74" s="96"/>
      <c r="B74" s="64">
        <v>68</v>
      </c>
      <c r="C74" s="65" t="s">
        <v>92</v>
      </c>
      <c r="D74" s="66">
        <v>1</v>
      </c>
      <c r="E74" s="67" t="s">
        <v>26</v>
      </c>
      <c r="F74" s="68" t="s">
        <v>186</v>
      </c>
      <c r="G74" s="69"/>
      <c r="H74" s="70">
        <f t="shared" si="6"/>
        <v>5</v>
      </c>
      <c r="I74" s="71">
        <v>5</v>
      </c>
      <c r="J74" s="11"/>
      <c r="K74" s="72">
        <f t="shared" si="7"/>
        <v>0</v>
      </c>
      <c r="L74" s="73" t="str">
        <f t="shared" si="3"/>
        <v xml:space="preserve"> </v>
      </c>
      <c r="M74" s="137"/>
      <c r="N74" s="75"/>
      <c r="O74" s="76"/>
      <c r="P74" s="75"/>
      <c r="Q74" s="138"/>
      <c r="R74" s="138"/>
      <c r="S74" s="78"/>
      <c r="T74" s="75"/>
      <c r="U74" s="79"/>
      <c r="V74" s="46"/>
    </row>
    <row r="75" spans="1:22" ht="24" customHeight="1" x14ac:dyDescent="0.35">
      <c r="A75" s="96"/>
      <c r="B75" s="64">
        <v>69</v>
      </c>
      <c r="C75" s="65" t="s">
        <v>53</v>
      </c>
      <c r="D75" s="66">
        <v>5</v>
      </c>
      <c r="E75" s="67" t="s">
        <v>27</v>
      </c>
      <c r="F75" s="68" t="s">
        <v>187</v>
      </c>
      <c r="G75" s="69"/>
      <c r="H75" s="70">
        <f t="shared" si="6"/>
        <v>225</v>
      </c>
      <c r="I75" s="71">
        <v>45</v>
      </c>
      <c r="J75" s="11"/>
      <c r="K75" s="72">
        <f t="shared" si="7"/>
        <v>0</v>
      </c>
      <c r="L75" s="73" t="str">
        <f t="shared" si="3"/>
        <v xml:space="preserve"> </v>
      </c>
      <c r="M75" s="137"/>
      <c r="N75" s="75"/>
      <c r="O75" s="76"/>
      <c r="P75" s="75"/>
      <c r="Q75" s="138"/>
      <c r="R75" s="138"/>
      <c r="S75" s="78"/>
      <c r="T75" s="75"/>
      <c r="U75" s="79"/>
      <c r="V75" s="46"/>
    </row>
    <row r="76" spans="1:22" ht="24" customHeight="1" x14ac:dyDescent="0.35">
      <c r="A76" s="96"/>
      <c r="B76" s="64">
        <v>70</v>
      </c>
      <c r="C76" s="65" t="s">
        <v>93</v>
      </c>
      <c r="D76" s="66">
        <v>1</v>
      </c>
      <c r="E76" s="67" t="s">
        <v>25</v>
      </c>
      <c r="F76" s="68" t="s">
        <v>188</v>
      </c>
      <c r="G76" s="69"/>
      <c r="H76" s="70">
        <f t="shared" si="6"/>
        <v>120</v>
      </c>
      <c r="I76" s="71">
        <v>120</v>
      </c>
      <c r="J76" s="11"/>
      <c r="K76" s="72">
        <f t="shared" si="7"/>
        <v>0</v>
      </c>
      <c r="L76" s="73" t="str">
        <f t="shared" si="3"/>
        <v xml:space="preserve"> </v>
      </c>
      <c r="M76" s="137"/>
      <c r="N76" s="75"/>
      <c r="O76" s="76"/>
      <c r="P76" s="75"/>
      <c r="Q76" s="138"/>
      <c r="R76" s="138"/>
      <c r="S76" s="78"/>
      <c r="T76" s="75"/>
      <c r="U76" s="79"/>
      <c r="V76" s="46"/>
    </row>
    <row r="77" spans="1:22" ht="24" customHeight="1" x14ac:dyDescent="0.35">
      <c r="A77" s="96"/>
      <c r="B77" s="64">
        <v>71</v>
      </c>
      <c r="C77" s="65" t="s">
        <v>54</v>
      </c>
      <c r="D77" s="66">
        <v>3</v>
      </c>
      <c r="E77" s="67" t="s">
        <v>25</v>
      </c>
      <c r="F77" s="68" t="s">
        <v>55</v>
      </c>
      <c r="G77" s="69"/>
      <c r="H77" s="70">
        <f t="shared" si="6"/>
        <v>90</v>
      </c>
      <c r="I77" s="71">
        <v>30</v>
      </c>
      <c r="J77" s="11"/>
      <c r="K77" s="72">
        <f t="shared" si="7"/>
        <v>0</v>
      </c>
      <c r="L77" s="73" t="str">
        <f t="shared" si="3"/>
        <v xml:space="preserve"> </v>
      </c>
      <c r="M77" s="137"/>
      <c r="N77" s="75"/>
      <c r="O77" s="76"/>
      <c r="P77" s="75"/>
      <c r="Q77" s="138"/>
      <c r="R77" s="138"/>
      <c r="S77" s="78"/>
      <c r="T77" s="75"/>
      <c r="U77" s="79"/>
      <c r="V77" s="46"/>
    </row>
    <row r="78" spans="1:22" x14ac:dyDescent="0.35">
      <c r="A78" s="96"/>
      <c r="B78" s="64">
        <v>72</v>
      </c>
      <c r="C78" s="65" t="s">
        <v>94</v>
      </c>
      <c r="D78" s="66">
        <v>1</v>
      </c>
      <c r="E78" s="67" t="s">
        <v>25</v>
      </c>
      <c r="F78" s="142" t="s">
        <v>189</v>
      </c>
      <c r="G78" s="69"/>
      <c r="H78" s="70">
        <f t="shared" si="6"/>
        <v>130</v>
      </c>
      <c r="I78" s="71">
        <v>130</v>
      </c>
      <c r="J78" s="11"/>
      <c r="K78" s="72">
        <f t="shared" si="7"/>
        <v>0</v>
      </c>
      <c r="L78" s="73" t="str">
        <f t="shared" si="3"/>
        <v xml:space="preserve"> </v>
      </c>
      <c r="M78" s="137"/>
      <c r="N78" s="75"/>
      <c r="O78" s="76"/>
      <c r="P78" s="75"/>
      <c r="Q78" s="138"/>
      <c r="R78" s="138"/>
      <c r="S78" s="78"/>
      <c r="T78" s="75"/>
      <c r="U78" s="79"/>
      <c r="V78" s="46"/>
    </row>
    <row r="79" spans="1:22" ht="24" customHeight="1" x14ac:dyDescent="0.35">
      <c r="A79" s="96"/>
      <c r="B79" s="64">
        <v>73</v>
      </c>
      <c r="C79" s="139" t="s">
        <v>58</v>
      </c>
      <c r="D79" s="66">
        <v>5</v>
      </c>
      <c r="E79" s="67" t="s">
        <v>26</v>
      </c>
      <c r="F79" s="68" t="s">
        <v>127</v>
      </c>
      <c r="G79" s="69"/>
      <c r="H79" s="70">
        <f t="shared" si="6"/>
        <v>75</v>
      </c>
      <c r="I79" s="71">
        <v>15</v>
      </c>
      <c r="J79" s="11"/>
      <c r="K79" s="72">
        <f t="shared" si="7"/>
        <v>0</v>
      </c>
      <c r="L79" s="73" t="str">
        <f t="shared" si="3"/>
        <v xml:space="preserve"> </v>
      </c>
      <c r="M79" s="137"/>
      <c r="N79" s="75"/>
      <c r="O79" s="76"/>
      <c r="P79" s="75"/>
      <c r="Q79" s="138"/>
      <c r="R79" s="138"/>
      <c r="S79" s="78"/>
      <c r="T79" s="75"/>
      <c r="U79" s="79"/>
      <c r="V79" s="46"/>
    </row>
    <row r="80" spans="1:22" ht="24" customHeight="1" x14ac:dyDescent="0.35">
      <c r="A80" s="96"/>
      <c r="B80" s="64">
        <v>74</v>
      </c>
      <c r="C80" s="139" t="s">
        <v>32</v>
      </c>
      <c r="D80" s="66">
        <v>1</v>
      </c>
      <c r="E80" s="67" t="s">
        <v>25</v>
      </c>
      <c r="F80" s="68" t="s">
        <v>190</v>
      </c>
      <c r="G80" s="69"/>
      <c r="H80" s="70">
        <f t="shared" si="6"/>
        <v>15</v>
      </c>
      <c r="I80" s="71">
        <v>15</v>
      </c>
      <c r="J80" s="11"/>
      <c r="K80" s="72">
        <f t="shared" si="7"/>
        <v>0</v>
      </c>
      <c r="L80" s="73" t="str">
        <f t="shared" si="3"/>
        <v xml:space="preserve"> </v>
      </c>
      <c r="M80" s="137"/>
      <c r="N80" s="75"/>
      <c r="O80" s="76"/>
      <c r="P80" s="75"/>
      <c r="Q80" s="138"/>
      <c r="R80" s="138"/>
      <c r="S80" s="78"/>
      <c r="T80" s="75"/>
      <c r="U80" s="79"/>
      <c r="V80" s="46"/>
    </row>
    <row r="81" spans="1:22" ht="48.75" customHeight="1" thickBot="1" x14ac:dyDescent="0.4">
      <c r="A81" s="96"/>
      <c r="B81" s="99">
        <v>75</v>
      </c>
      <c r="C81" s="100" t="s">
        <v>31</v>
      </c>
      <c r="D81" s="101">
        <v>2</v>
      </c>
      <c r="E81" s="102" t="s">
        <v>25</v>
      </c>
      <c r="F81" s="103" t="s">
        <v>191</v>
      </c>
      <c r="G81" s="104"/>
      <c r="H81" s="105">
        <f t="shared" si="6"/>
        <v>100</v>
      </c>
      <c r="I81" s="106">
        <v>50</v>
      </c>
      <c r="J81" s="13"/>
      <c r="K81" s="107">
        <f t="shared" si="7"/>
        <v>0</v>
      </c>
      <c r="L81" s="108" t="str">
        <f t="shared" si="3"/>
        <v xml:space="preserve"> </v>
      </c>
      <c r="M81" s="140"/>
      <c r="N81" s="110"/>
      <c r="O81" s="111"/>
      <c r="P81" s="110"/>
      <c r="Q81" s="141"/>
      <c r="R81" s="141"/>
      <c r="S81" s="113"/>
      <c r="T81" s="110"/>
      <c r="U81" s="114"/>
      <c r="V81" s="46"/>
    </row>
    <row r="82" spans="1:22" ht="24" customHeight="1" x14ac:dyDescent="0.35">
      <c r="A82" s="96"/>
      <c r="B82" s="84">
        <v>76</v>
      </c>
      <c r="C82" s="85" t="s">
        <v>95</v>
      </c>
      <c r="D82" s="86">
        <v>30</v>
      </c>
      <c r="E82" s="87" t="s">
        <v>25</v>
      </c>
      <c r="F82" s="88" t="s">
        <v>192</v>
      </c>
      <c r="G82" s="130"/>
      <c r="H82" s="89">
        <f t="shared" si="6"/>
        <v>300</v>
      </c>
      <c r="I82" s="90">
        <v>10</v>
      </c>
      <c r="J82" s="12"/>
      <c r="K82" s="91">
        <f t="shared" si="7"/>
        <v>0</v>
      </c>
      <c r="L82" s="92" t="str">
        <f t="shared" si="3"/>
        <v xml:space="preserve"> </v>
      </c>
      <c r="M82" s="131" t="s">
        <v>23</v>
      </c>
      <c r="N82" s="132" t="s">
        <v>24</v>
      </c>
      <c r="O82" s="133"/>
      <c r="P82" s="132"/>
      <c r="Q82" s="134" t="s">
        <v>118</v>
      </c>
      <c r="R82" s="134" t="s">
        <v>119</v>
      </c>
      <c r="S82" s="135">
        <v>14</v>
      </c>
      <c r="T82" s="132"/>
      <c r="U82" s="136" t="s">
        <v>7</v>
      </c>
      <c r="V82" s="46"/>
    </row>
    <row r="83" spans="1:22" ht="25.5" customHeight="1" x14ac:dyDescent="0.35">
      <c r="A83" s="96"/>
      <c r="B83" s="64">
        <v>77</v>
      </c>
      <c r="C83" s="65" t="s">
        <v>35</v>
      </c>
      <c r="D83" s="66">
        <v>5</v>
      </c>
      <c r="E83" s="67" t="s">
        <v>26</v>
      </c>
      <c r="F83" s="68" t="s">
        <v>193</v>
      </c>
      <c r="G83" s="69"/>
      <c r="H83" s="70">
        <f t="shared" si="6"/>
        <v>200</v>
      </c>
      <c r="I83" s="71">
        <v>40</v>
      </c>
      <c r="J83" s="11"/>
      <c r="K83" s="72">
        <f t="shared" si="7"/>
        <v>0</v>
      </c>
      <c r="L83" s="73" t="str">
        <f t="shared" si="3"/>
        <v xml:space="preserve"> </v>
      </c>
      <c r="M83" s="137"/>
      <c r="N83" s="75"/>
      <c r="O83" s="76"/>
      <c r="P83" s="75"/>
      <c r="Q83" s="138"/>
      <c r="R83" s="138"/>
      <c r="S83" s="78"/>
      <c r="T83" s="75"/>
      <c r="U83" s="79"/>
      <c r="V83" s="46"/>
    </row>
    <row r="84" spans="1:22" ht="24" customHeight="1" x14ac:dyDescent="0.35">
      <c r="A84" s="96"/>
      <c r="B84" s="64">
        <v>78</v>
      </c>
      <c r="C84" s="65" t="s">
        <v>96</v>
      </c>
      <c r="D84" s="66">
        <v>20</v>
      </c>
      <c r="E84" s="67" t="s">
        <v>25</v>
      </c>
      <c r="F84" s="68" t="s">
        <v>194</v>
      </c>
      <c r="G84" s="69"/>
      <c r="H84" s="70">
        <f t="shared" si="6"/>
        <v>70</v>
      </c>
      <c r="I84" s="71">
        <v>3.5</v>
      </c>
      <c r="J84" s="11"/>
      <c r="K84" s="72">
        <f t="shared" si="7"/>
        <v>0</v>
      </c>
      <c r="L84" s="73" t="str">
        <f t="shared" si="3"/>
        <v xml:space="preserve"> </v>
      </c>
      <c r="M84" s="137"/>
      <c r="N84" s="75"/>
      <c r="O84" s="76"/>
      <c r="P84" s="75"/>
      <c r="Q84" s="138"/>
      <c r="R84" s="138"/>
      <c r="S84" s="78"/>
      <c r="T84" s="75"/>
      <c r="U84" s="79"/>
      <c r="V84" s="46"/>
    </row>
    <row r="85" spans="1:22" ht="29" x14ac:dyDescent="0.35">
      <c r="A85" s="96"/>
      <c r="B85" s="64">
        <v>79</v>
      </c>
      <c r="C85" s="65" t="s">
        <v>195</v>
      </c>
      <c r="D85" s="66">
        <v>200</v>
      </c>
      <c r="E85" s="67" t="s">
        <v>25</v>
      </c>
      <c r="F85" s="68" t="s">
        <v>196</v>
      </c>
      <c r="G85" s="69"/>
      <c r="H85" s="70">
        <f t="shared" si="6"/>
        <v>600</v>
      </c>
      <c r="I85" s="71">
        <v>3</v>
      </c>
      <c r="J85" s="11"/>
      <c r="K85" s="72">
        <f t="shared" si="7"/>
        <v>0</v>
      </c>
      <c r="L85" s="73" t="str">
        <f t="shared" si="3"/>
        <v xml:space="preserve"> </v>
      </c>
      <c r="M85" s="137"/>
      <c r="N85" s="75"/>
      <c r="O85" s="76"/>
      <c r="P85" s="75"/>
      <c r="Q85" s="138"/>
      <c r="R85" s="138"/>
      <c r="S85" s="78"/>
      <c r="T85" s="75"/>
      <c r="U85" s="79"/>
      <c r="V85" s="46"/>
    </row>
    <row r="86" spans="1:22" ht="24" customHeight="1" x14ac:dyDescent="0.35">
      <c r="A86" s="96"/>
      <c r="B86" s="64">
        <v>80</v>
      </c>
      <c r="C86" s="65" t="s">
        <v>28</v>
      </c>
      <c r="D86" s="66">
        <v>15</v>
      </c>
      <c r="E86" s="67" t="s">
        <v>26</v>
      </c>
      <c r="F86" s="68" t="s">
        <v>161</v>
      </c>
      <c r="G86" s="69"/>
      <c r="H86" s="70">
        <f t="shared" si="6"/>
        <v>900</v>
      </c>
      <c r="I86" s="71">
        <v>60</v>
      </c>
      <c r="J86" s="11"/>
      <c r="K86" s="72">
        <f t="shared" si="7"/>
        <v>0</v>
      </c>
      <c r="L86" s="73" t="str">
        <f t="shared" si="3"/>
        <v xml:space="preserve"> </v>
      </c>
      <c r="M86" s="137"/>
      <c r="N86" s="75"/>
      <c r="O86" s="76"/>
      <c r="P86" s="75"/>
      <c r="Q86" s="138"/>
      <c r="R86" s="138"/>
      <c r="S86" s="78"/>
      <c r="T86" s="75"/>
      <c r="U86" s="79"/>
      <c r="V86" s="46"/>
    </row>
    <row r="87" spans="1:22" ht="24" customHeight="1" x14ac:dyDescent="0.35">
      <c r="A87" s="96"/>
      <c r="B87" s="64">
        <v>81</v>
      </c>
      <c r="C87" s="65" t="s">
        <v>197</v>
      </c>
      <c r="D87" s="66">
        <v>15</v>
      </c>
      <c r="E87" s="67" t="s">
        <v>26</v>
      </c>
      <c r="F87" s="68" t="s">
        <v>162</v>
      </c>
      <c r="G87" s="69"/>
      <c r="H87" s="70">
        <f t="shared" si="6"/>
        <v>555</v>
      </c>
      <c r="I87" s="71">
        <v>37</v>
      </c>
      <c r="J87" s="11"/>
      <c r="K87" s="72">
        <f t="shared" si="7"/>
        <v>0</v>
      </c>
      <c r="L87" s="73" t="str">
        <f t="shared" si="3"/>
        <v xml:space="preserve"> </v>
      </c>
      <c r="M87" s="137"/>
      <c r="N87" s="75"/>
      <c r="O87" s="76"/>
      <c r="P87" s="75"/>
      <c r="Q87" s="138"/>
      <c r="R87" s="138"/>
      <c r="S87" s="78"/>
      <c r="T87" s="75"/>
      <c r="U87" s="79"/>
      <c r="V87" s="46"/>
    </row>
    <row r="88" spans="1:22" ht="24" customHeight="1" x14ac:dyDescent="0.35">
      <c r="A88" s="96"/>
      <c r="B88" s="64">
        <v>82</v>
      </c>
      <c r="C88" s="65" t="s">
        <v>40</v>
      </c>
      <c r="D88" s="66">
        <v>10</v>
      </c>
      <c r="E88" s="67" t="s">
        <v>25</v>
      </c>
      <c r="F88" s="143" t="s">
        <v>198</v>
      </c>
      <c r="G88" s="69"/>
      <c r="H88" s="70">
        <f t="shared" si="6"/>
        <v>160</v>
      </c>
      <c r="I88" s="98">
        <v>16</v>
      </c>
      <c r="J88" s="11"/>
      <c r="K88" s="72">
        <f t="shared" si="7"/>
        <v>0</v>
      </c>
      <c r="L88" s="73" t="str">
        <f t="shared" si="3"/>
        <v xml:space="preserve"> </v>
      </c>
      <c r="M88" s="137"/>
      <c r="N88" s="75"/>
      <c r="O88" s="76"/>
      <c r="P88" s="75"/>
      <c r="Q88" s="138"/>
      <c r="R88" s="138"/>
      <c r="S88" s="78"/>
      <c r="T88" s="75"/>
      <c r="U88" s="79"/>
      <c r="V88" s="46"/>
    </row>
    <row r="89" spans="1:22" ht="24" customHeight="1" x14ac:dyDescent="0.35">
      <c r="A89" s="96"/>
      <c r="B89" s="64">
        <v>83</v>
      </c>
      <c r="C89" s="143" t="s">
        <v>199</v>
      </c>
      <c r="D89" s="66">
        <v>20</v>
      </c>
      <c r="E89" s="144" t="s">
        <v>26</v>
      </c>
      <c r="F89" s="142" t="s">
        <v>200</v>
      </c>
      <c r="G89" s="69"/>
      <c r="H89" s="70">
        <f t="shared" si="6"/>
        <v>280</v>
      </c>
      <c r="I89" s="145">
        <v>14</v>
      </c>
      <c r="J89" s="11"/>
      <c r="K89" s="72">
        <f t="shared" si="7"/>
        <v>0</v>
      </c>
      <c r="L89" s="73" t="str">
        <f t="shared" si="3"/>
        <v xml:space="preserve"> </v>
      </c>
      <c r="M89" s="137"/>
      <c r="N89" s="75"/>
      <c r="O89" s="76"/>
      <c r="P89" s="75"/>
      <c r="Q89" s="138"/>
      <c r="R89" s="138"/>
      <c r="S89" s="78"/>
      <c r="T89" s="75"/>
      <c r="U89" s="79"/>
      <c r="V89" s="46"/>
    </row>
    <row r="90" spans="1:22" ht="23.5" customHeight="1" x14ac:dyDescent="0.35">
      <c r="A90" s="96"/>
      <c r="B90" s="64">
        <v>84</v>
      </c>
      <c r="C90" s="143" t="s">
        <v>97</v>
      </c>
      <c r="D90" s="66">
        <v>20</v>
      </c>
      <c r="E90" s="144" t="s">
        <v>25</v>
      </c>
      <c r="F90" s="142" t="s">
        <v>201</v>
      </c>
      <c r="G90" s="69"/>
      <c r="H90" s="70">
        <f t="shared" si="6"/>
        <v>160</v>
      </c>
      <c r="I90" s="145">
        <v>8</v>
      </c>
      <c r="J90" s="11"/>
      <c r="K90" s="72">
        <f t="shared" si="7"/>
        <v>0</v>
      </c>
      <c r="L90" s="73" t="str">
        <f t="shared" si="3"/>
        <v xml:space="preserve"> </v>
      </c>
      <c r="M90" s="137"/>
      <c r="N90" s="75"/>
      <c r="O90" s="76"/>
      <c r="P90" s="75"/>
      <c r="Q90" s="138"/>
      <c r="R90" s="138"/>
      <c r="S90" s="78"/>
      <c r="T90" s="75"/>
      <c r="U90" s="79"/>
      <c r="V90" s="46"/>
    </row>
    <row r="91" spans="1:22" ht="72.75" customHeight="1" x14ac:dyDescent="0.35">
      <c r="A91" s="146"/>
      <c r="B91" s="64">
        <v>85</v>
      </c>
      <c r="C91" s="65" t="s">
        <v>75</v>
      </c>
      <c r="D91" s="66">
        <v>1</v>
      </c>
      <c r="E91" s="67" t="s">
        <v>26</v>
      </c>
      <c r="F91" s="68" t="s">
        <v>202</v>
      </c>
      <c r="G91" s="69"/>
      <c r="H91" s="70">
        <f t="shared" si="6"/>
        <v>155</v>
      </c>
      <c r="I91" s="71">
        <v>155</v>
      </c>
      <c r="J91" s="11"/>
      <c r="K91" s="72">
        <f t="shared" si="7"/>
        <v>0</v>
      </c>
      <c r="L91" s="73" t="str">
        <f t="shared" si="3"/>
        <v xml:space="preserve"> </v>
      </c>
      <c r="M91" s="137"/>
      <c r="N91" s="75"/>
      <c r="O91" s="76"/>
      <c r="P91" s="75"/>
      <c r="Q91" s="138"/>
      <c r="R91" s="138"/>
      <c r="S91" s="78"/>
      <c r="T91" s="75"/>
      <c r="U91" s="79"/>
      <c r="V91" s="46"/>
    </row>
    <row r="92" spans="1:22" ht="43.5" x14ac:dyDescent="0.35">
      <c r="A92" s="146"/>
      <c r="B92" s="64">
        <v>86</v>
      </c>
      <c r="C92" s="65" t="s">
        <v>65</v>
      </c>
      <c r="D92" s="66">
        <v>125</v>
      </c>
      <c r="E92" s="67" t="s">
        <v>26</v>
      </c>
      <c r="F92" s="68" t="s">
        <v>165</v>
      </c>
      <c r="G92" s="69"/>
      <c r="H92" s="70">
        <f t="shared" si="6"/>
        <v>9375</v>
      </c>
      <c r="I92" s="71">
        <v>75</v>
      </c>
      <c r="J92" s="11"/>
      <c r="K92" s="72">
        <f t="shared" si="7"/>
        <v>0</v>
      </c>
      <c r="L92" s="73" t="str">
        <f t="shared" si="3"/>
        <v xml:space="preserve"> </v>
      </c>
      <c r="M92" s="137"/>
      <c r="N92" s="75"/>
      <c r="O92" s="76"/>
      <c r="P92" s="75"/>
      <c r="Q92" s="138"/>
      <c r="R92" s="138"/>
      <c r="S92" s="78"/>
      <c r="T92" s="75"/>
      <c r="U92" s="79"/>
      <c r="V92" s="46"/>
    </row>
    <row r="93" spans="1:22" ht="22.5" customHeight="1" x14ac:dyDescent="0.35">
      <c r="A93" s="96"/>
      <c r="B93" s="64">
        <v>87</v>
      </c>
      <c r="C93" s="65" t="s">
        <v>203</v>
      </c>
      <c r="D93" s="66">
        <v>10</v>
      </c>
      <c r="E93" s="67" t="s">
        <v>25</v>
      </c>
      <c r="F93" s="68" t="s">
        <v>30</v>
      </c>
      <c r="G93" s="69"/>
      <c r="H93" s="70">
        <f t="shared" si="6"/>
        <v>400</v>
      </c>
      <c r="I93" s="71">
        <v>40</v>
      </c>
      <c r="J93" s="11"/>
      <c r="K93" s="72">
        <f t="shared" si="7"/>
        <v>0</v>
      </c>
      <c r="L93" s="73" t="str">
        <f t="shared" si="3"/>
        <v xml:space="preserve"> </v>
      </c>
      <c r="M93" s="137"/>
      <c r="N93" s="75"/>
      <c r="O93" s="76"/>
      <c r="P93" s="75"/>
      <c r="Q93" s="138"/>
      <c r="R93" s="138"/>
      <c r="S93" s="78"/>
      <c r="T93" s="75"/>
      <c r="U93" s="79"/>
      <c r="V93" s="46"/>
    </row>
    <row r="94" spans="1:22" ht="29" x14ac:dyDescent="0.35">
      <c r="A94" s="146"/>
      <c r="B94" s="64">
        <v>88</v>
      </c>
      <c r="C94" s="143" t="s">
        <v>36</v>
      </c>
      <c r="D94" s="66">
        <v>10</v>
      </c>
      <c r="E94" s="144" t="s">
        <v>25</v>
      </c>
      <c r="F94" s="142" t="s">
        <v>204</v>
      </c>
      <c r="G94" s="69"/>
      <c r="H94" s="70">
        <f t="shared" si="6"/>
        <v>70</v>
      </c>
      <c r="I94" s="145">
        <v>7</v>
      </c>
      <c r="J94" s="11"/>
      <c r="K94" s="72">
        <f t="shared" si="7"/>
        <v>0</v>
      </c>
      <c r="L94" s="73" t="str">
        <f t="shared" si="3"/>
        <v xml:space="preserve"> </v>
      </c>
      <c r="M94" s="137"/>
      <c r="N94" s="75"/>
      <c r="O94" s="76"/>
      <c r="P94" s="75"/>
      <c r="Q94" s="138"/>
      <c r="R94" s="138"/>
      <c r="S94" s="78"/>
      <c r="T94" s="75"/>
      <c r="U94" s="79"/>
      <c r="V94" s="46"/>
    </row>
    <row r="95" spans="1:22" ht="26.25" customHeight="1" x14ac:dyDescent="0.35">
      <c r="A95" s="146"/>
      <c r="B95" s="64">
        <v>89</v>
      </c>
      <c r="C95" s="65" t="s">
        <v>205</v>
      </c>
      <c r="D95" s="66">
        <v>30</v>
      </c>
      <c r="E95" s="67" t="s">
        <v>25</v>
      </c>
      <c r="F95" s="68" t="s">
        <v>206</v>
      </c>
      <c r="G95" s="69"/>
      <c r="H95" s="70">
        <f t="shared" si="6"/>
        <v>360</v>
      </c>
      <c r="I95" s="71">
        <v>12</v>
      </c>
      <c r="J95" s="11"/>
      <c r="K95" s="72">
        <f t="shared" si="7"/>
        <v>0</v>
      </c>
      <c r="L95" s="73" t="str">
        <f t="shared" si="3"/>
        <v xml:space="preserve"> </v>
      </c>
      <c r="M95" s="137"/>
      <c r="N95" s="75"/>
      <c r="O95" s="76"/>
      <c r="P95" s="75"/>
      <c r="Q95" s="138"/>
      <c r="R95" s="138"/>
      <c r="S95" s="78"/>
      <c r="T95" s="75"/>
      <c r="U95" s="79"/>
      <c r="V95" s="46"/>
    </row>
    <row r="96" spans="1:22" ht="42" customHeight="1" x14ac:dyDescent="0.35">
      <c r="A96" s="96"/>
      <c r="B96" s="64">
        <v>90</v>
      </c>
      <c r="C96" s="65" t="s">
        <v>207</v>
      </c>
      <c r="D96" s="66">
        <v>5</v>
      </c>
      <c r="E96" s="67" t="s">
        <v>26</v>
      </c>
      <c r="F96" s="68" t="s">
        <v>98</v>
      </c>
      <c r="G96" s="69"/>
      <c r="H96" s="70">
        <f t="shared" si="6"/>
        <v>100</v>
      </c>
      <c r="I96" s="71">
        <v>20</v>
      </c>
      <c r="J96" s="11"/>
      <c r="K96" s="72">
        <f t="shared" si="7"/>
        <v>0</v>
      </c>
      <c r="L96" s="73" t="str">
        <f t="shared" si="3"/>
        <v xml:space="preserve"> </v>
      </c>
      <c r="M96" s="137"/>
      <c r="N96" s="75"/>
      <c r="O96" s="76"/>
      <c r="P96" s="75"/>
      <c r="Q96" s="138"/>
      <c r="R96" s="138"/>
      <c r="S96" s="78"/>
      <c r="T96" s="75"/>
      <c r="U96" s="79"/>
      <c r="V96" s="46"/>
    </row>
    <row r="97" spans="1:22" ht="36" customHeight="1" x14ac:dyDescent="0.35">
      <c r="A97" s="96"/>
      <c r="B97" s="64">
        <v>91</v>
      </c>
      <c r="C97" s="65" t="s">
        <v>99</v>
      </c>
      <c r="D97" s="66">
        <v>1</v>
      </c>
      <c r="E97" s="67" t="s">
        <v>25</v>
      </c>
      <c r="F97" s="68" t="s">
        <v>208</v>
      </c>
      <c r="G97" s="69"/>
      <c r="H97" s="70">
        <f t="shared" si="6"/>
        <v>230</v>
      </c>
      <c r="I97" s="71">
        <v>230</v>
      </c>
      <c r="J97" s="11"/>
      <c r="K97" s="72">
        <f t="shared" si="7"/>
        <v>0</v>
      </c>
      <c r="L97" s="73" t="str">
        <f t="shared" si="3"/>
        <v xml:space="preserve"> </v>
      </c>
      <c r="M97" s="137"/>
      <c r="N97" s="75"/>
      <c r="O97" s="76"/>
      <c r="P97" s="75"/>
      <c r="Q97" s="138"/>
      <c r="R97" s="138"/>
      <c r="S97" s="78"/>
      <c r="T97" s="75"/>
      <c r="U97" s="79"/>
      <c r="V97" s="46"/>
    </row>
    <row r="98" spans="1:22" ht="24.75" customHeight="1" x14ac:dyDescent="0.35">
      <c r="A98" s="96"/>
      <c r="B98" s="64">
        <v>92</v>
      </c>
      <c r="C98" s="65" t="s">
        <v>38</v>
      </c>
      <c r="D98" s="66">
        <v>1</v>
      </c>
      <c r="E98" s="67" t="s">
        <v>26</v>
      </c>
      <c r="F98" s="68" t="s">
        <v>209</v>
      </c>
      <c r="G98" s="69"/>
      <c r="H98" s="70">
        <f t="shared" si="6"/>
        <v>26</v>
      </c>
      <c r="I98" s="71">
        <v>26</v>
      </c>
      <c r="J98" s="11"/>
      <c r="K98" s="72">
        <f t="shared" si="7"/>
        <v>0</v>
      </c>
      <c r="L98" s="73" t="str">
        <f t="shared" si="3"/>
        <v xml:space="preserve"> </v>
      </c>
      <c r="M98" s="137"/>
      <c r="N98" s="75"/>
      <c r="O98" s="76"/>
      <c r="P98" s="75"/>
      <c r="Q98" s="138"/>
      <c r="R98" s="138"/>
      <c r="S98" s="78"/>
      <c r="T98" s="75"/>
      <c r="U98" s="79"/>
      <c r="V98" s="46"/>
    </row>
    <row r="99" spans="1:22" ht="35.25" customHeight="1" x14ac:dyDescent="0.35">
      <c r="A99" s="96"/>
      <c r="B99" s="64">
        <v>93</v>
      </c>
      <c r="C99" s="65" t="s">
        <v>210</v>
      </c>
      <c r="D99" s="66">
        <v>3</v>
      </c>
      <c r="E99" s="67" t="s">
        <v>25</v>
      </c>
      <c r="F99" s="68" t="s">
        <v>189</v>
      </c>
      <c r="G99" s="69"/>
      <c r="H99" s="70">
        <f t="shared" si="6"/>
        <v>390</v>
      </c>
      <c r="I99" s="71">
        <v>130</v>
      </c>
      <c r="J99" s="11"/>
      <c r="K99" s="72">
        <f t="shared" si="7"/>
        <v>0</v>
      </c>
      <c r="L99" s="73" t="str">
        <f t="shared" si="3"/>
        <v xml:space="preserve"> </v>
      </c>
      <c r="M99" s="137"/>
      <c r="N99" s="75"/>
      <c r="O99" s="76"/>
      <c r="P99" s="75"/>
      <c r="Q99" s="138"/>
      <c r="R99" s="138"/>
      <c r="S99" s="78"/>
      <c r="T99" s="75"/>
      <c r="U99" s="79"/>
      <c r="V99" s="46"/>
    </row>
    <row r="100" spans="1:22" ht="27.75" customHeight="1" x14ac:dyDescent="0.35">
      <c r="A100" s="96"/>
      <c r="B100" s="64">
        <v>94</v>
      </c>
      <c r="C100" s="65" t="s">
        <v>56</v>
      </c>
      <c r="D100" s="66">
        <v>40</v>
      </c>
      <c r="E100" s="67" t="s">
        <v>26</v>
      </c>
      <c r="F100" s="68" t="s">
        <v>211</v>
      </c>
      <c r="G100" s="69"/>
      <c r="H100" s="70">
        <f t="shared" si="6"/>
        <v>240</v>
      </c>
      <c r="I100" s="71">
        <v>6</v>
      </c>
      <c r="J100" s="11"/>
      <c r="K100" s="72">
        <f t="shared" si="7"/>
        <v>0</v>
      </c>
      <c r="L100" s="73" t="str">
        <f t="shared" ref="L100:L103" si="8">IF(ISNUMBER(J100), IF(J100&gt;I100,"NEVYHOVUJE","VYHOVUJE")," ")</f>
        <v xml:space="preserve"> </v>
      </c>
      <c r="M100" s="137"/>
      <c r="N100" s="75"/>
      <c r="O100" s="76"/>
      <c r="P100" s="75"/>
      <c r="Q100" s="138"/>
      <c r="R100" s="138"/>
      <c r="S100" s="78"/>
      <c r="T100" s="75"/>
      <c r="U100" s="79"/>
      <c r="V100" s="46"/>
    </row>
    <row r="101" spans="1:22" ht="19.5" customHeight="1" x14ac:dyDescent="0.35">
      <c r="A101" s="96"/>
      <c r="B101" s="64">
        <v>95</v>
      </c>
      <c r="C101" s="65" t="s">
        <v>100</v>
      </c>
      <c r="D101" s="66">
        <v>20</v>
      </c>
      <c r="E101" s="67" t="s">
        <v>25</v>
      </c>
      <c r="F101" s="68" t="s">
        <v>212</v>
      </c>
      <c r="G101" s="69"/>
      <c r="H101" s="70">
        <f t="shared" si="6"/>
        <v>1060</v>
      </c>
      <c r="I101" s="71">
        <v>53</v>
      </c>
      <c r="J101" s="11"/>
      <c r="K101" s="72">
        <f t="shared" si="7"/>
        <v>0</v>
      </c>
      <c r="L101" s="73" t="str">
        <f t="shared" si="8"/>
        <v xml:space="preserve"> </v>
      </c>
      <c r="M101" s="137"/>
      <c r="N101" s="75"/>
      <c r="O101" s="76"/>
      <c r="P101" s="75"/>
      <c r="Q101" s="138"/>
      <c r="R101" s="138"/>
      <c r="S101" s="78"/>
      <c r="T101" s="75"/>
      <c r="U101" s="79"/>
      <c r="V101" s="46"/>
    </row>
    <row r="102" spans="1:22" ht="25.5" customHeight="1" x14ac:dyDescent="0.35">
      <c r="A102" s="96"/>
      <c r="B102" s="64">
        <v>96</v>
      </c>
      <c r="C102" s="65" t="s">
        <v>101</v>
      </c>
      <c r="D102" s="66">
        <v>20</v>
      </c>
      <c r="E102" s="67" t="s">
        <v>25</v>
      </c>
      <c r="F102" s="68" t="s">
        <v>213</v>
      </c>
      <c r="G102" s="69"/>
      <c r="H102" s="70">
        <f t="shared" si="6"/>
        <v>300</v>
      </c>
      <c r="I102" s="71">
        <v>15</v>
      </c>
      <c r="J102" s="11"/>
      <c r="K102" s="72">
        <f t="shared" si="7"/>
        <v>0</v>
      </c>
      <c r="L102" s="73" t="str">
        <f t="shared" si="8"/>
        <v xml:space="preserve"> </v>
      </c>
      <c r="M102" s="137"/>
      <c r="N102" s="75"/>
      <c r="O102" s="76"/>
      <c r="P102" s="75"/>
      <c r="Q102" s="138"/>
      <c r="R102" s="138"/>
      <c r="S102" s="78"/>
      <c r="T102" s="75"/>
      <c r="U102" s="79"/>
      <c r="V102" s="46"/>
    </row>
    <row r="103" spans="1:22" ht="112.5" customHeight="1" thickBot="1" x14ac:dyDescent="0.4">
      <c r="A103" s="96"/>
      <c r="B103" s="99">
        <v>97</v>
      </c>
      <c r="C103" s="147" t="s">
        <v>102</v>
      </c>
      <c r="D103" s="101">
        <v>2</v>
      </c>
      <c r="E103" s="102" t="s">
        <v>25</v>
      </c>
      <c r="F103" s="103" t="s">
        <v>214</v>
      </c>
      <c r="G103" s="104"/>
      <c r="H103" s="105">
        <f t="shared" ref="H103:H106" si="9">D103*I103</f>
        <v>240</v>
      </c>
      <c r="I103" s="106">
        <v>120</v>
      </c>
      <c r="J103" s="13"/>
      <c r="K103" s="107">
        <f t="shared" ref="K103:K106" si="10">D103*J103</f>
        <v>0</v>
      </c>
      <c r="L103" s="108" t="str">
        <f t="shared" si="8"/>
        <v xml:space="preserve"> </v>
      </c>
      <c r="M103" s="140"/>
      <c r="N103" s="110"/>
      <c r="O103" s="111"/>
      <c r="P103" s="110"/>
      <c r="Q103" s="141"/>
      <c r="R103" s="141"/>
      <c r="S103" s="113"/>
      <c r="T103" s="110"/>
      <c r="U103" s="114"/>
      <c r="V103" s="46"/>
    </row>
    <row r="104" spans="1:22" ht="30" customHeight="1" x14ac:dyDescent="0.35">
      <c r="A104" s="96"/>
      <c r="B104" s="84">
        <v>98</v>
      </c>
      <c r="C104" s="85" t="s">
        <v>103</v>
      </c>
      <c r="D104" s="86">
        <v>5</v>
      </c>
      <c r="E104" s="87" t="s">
        <v>26</v>
      </c>
      <c r="F104" s="88" t="s">
        <v>215</v>
      </c>
      <c r="G104" s="130"/>
      <c r="H104" s="89">
        <f t="shared" si="9"/>
        <v>70</v>
      </c>
      <c r="I104" s="90">
        <v>14</v>
      </c>
      <c r="J104" s="12"/>
      <c r="K104" s="91">
        <f t="shared" si="10"/>
        <v>0</v>
      </c>
      <c r="L104" s="92" t="str">
        <f t="shared" ref="L104:L106" si="11">IF(ISNUMBER(J104), IF(J104&gt;I104,"NEVYHOVUJE","VYHOVUJE")," ")</f>
        <v xml:space="preserve"> </v>
      </c>
      <c r="M104" s="131" t="s">
        <v>23</v>
      </c>
      <c r="N104" s="132" t="s">
        <v>24</v>
      </c>
      <c r="O104" s="133"/>
      <c r="P104" s="132"/>
      <c r="Q104" s="134" t="s">
        <v>120</v>
      </c>
      <c r="R104" s="134" t="s">
        <v>121</v>
      </c>
      <c r="S104" s="135">
        <v>14</v>
      </c>
      <c r="T104" s="132"/>
      <c r="U104" s="136" t="s">
        <v>7</v>
      </c>
      <c r="V104" s="46"/>
    </row>
    <row r="105" spans="1:22" ht="30" customHeight="1" x14ac:dyDescent="0.35">
      <c r="A105" s="96"/>
      <c r="B105" s="64">
        <v>99</v>
      </c>
      <c r="C105" s="65" t="s">
        <v>104</v>
      </c>
      <c r="D105" s="66">
        <v>5</v>
      </c>
      <c r="E105" s="67" t="s">
        <v>26</v>
      </c>
      <c r="F105" s="68" t="s">
        <v>215</v>
      </c>
      <c r="G105" s="69"/>
      <c r="H105" s="70">
        <f t="shared" si="9"/>
        <v>140</v>
      </c>
      <c r="I105" s="71">
        <v>28</v>
      </c>
      <c r="J105" s="11"/>
      <c r="K105" s="72">
        <f t="shared" si="10"/>
        <v>0</v>
      </c>
      <c r="L105" s="73" t="str">
        <f t="shared" si="11"/>
        <v xml:space="preserve"> </v>
      </c>
      <c r="M105" s="137"/>
      <c r="N105" s="75"/>
      <c r="O105" s="76"/>
      <c r="P105" s="75"/>
      <c r="Q105" s="138"/>
      <c r="R105" s="138"/>
      <c r="S105" s="78"/>
      <c r="T105" s="75"/>
      <c r="U105" s="79"/>
      <c r="V105" s="46"/>
    </row>
    <row r="106" spans="1:22" ht="30" customHeight="1" thickBot="1" x14ac:dyDescent="0.4">
      <c r="A106" s="96"/>
      <c r="B106" s="148">
        <v>100</v>
      </c>
      <c r="C106" s="149" t="s">
        <v>105</v>
      </c>
      <c r="D106" s="150">
        <v>5</v>
      </c>
      <c r="E106" s="151" t="s">
        <v>26</v>
      </c>
      <c r="F106" s="152" t="s">
        <v>215</v>
      </c>
      <c r="G106" s="153"/>
      <c r="H106" s="154">
        <f t="shared" si="9"/>
        <v>215</v>
      </c>
      <c r="I106" s="155">
        <v>43</v>
      </c>
      <c r="J106" s="15"/>
      <c r="K106" s="156">
        <f t="shared" si="10"/>
        <v>0</v>
      </c>
      <c r="L106" s="157" t="str">
        <f t="shared" si="11"/>
        <v xml:space="preserve"> </v>
      </c>
      <c r="M106" s="158"/>
      <c r="N106" s="159"/>
      <c r="O106" s="160"/>
      <c r="P106" s="159"/>
      <c r="Q106" s="161"/>
      <c r="R106" s="161"/>
      <c r="S106" s="162"/>
      <c r="T106" s="159"/>
      <c r="U106" s="163"/>
      <c r="V106" s="46"/>
    </row>
    <row r="107" spans="1:22" ht="13.5" customHeight="1" thickTop="1" thickBot="1" x14ac:dyDescent="0.4">
      <c r="C107" s="17"/>
      <c r="D107" s="17"/>
      <c r="E107" s="17"/>
      <c r="F107" s="17"/>
      <c r="G107" s="17"/>
      <c r="H107" s="17"/>
      <c r="K107" s="164"/>
    </row>
    <row r="108" spans="1:22" ht="60.75" customHeight="1" thickTop="1" thickBot="1" x14ac:dyDescent="0.4">
      <c r="B108" s="165" t="s">
        <v>8</v>
      </c>
      <c r="C108" s="165"/>
      <c r="D108" s="165"/>
      <c r="E108" s="165"/>
      <c r="F108" s="165"/>
      <c r="G108" s="166"/>
      <c r="H108" s="167"/>
      <c r="I108" s="168" t="s">
        <v>9</v>
      </c>
      <c r="J108" s="169" t="s">
        <v>10</v>
      </c>
      <c r="K108" s="170"/>
      <c r="L108" s="171"/>
      <c r="T108" s="35"/>
      <c r="U108" s="172"/>
    </row>
    <row r="109" spans="1:22" ht="33" customHeight="1" thickTop="1" thickBot="1" x14ac:dyDescent="0.4">
      <c r="B109" s="173" t="s">
        <v>11</v>
      </c>
      <c r="C109" s="173"/>
      <c r="D109" s="173"/>
      <c r="E109" s="173"/>
      <c r="F109" s="173"/>
      <c r="G109" s="174"/>
      <c r="H109" s="175"/>
      <c r="I109" s="176">
        <f>SUM(H7:H106)</f>
        <v>53100</v>
      </c>
      <c r="J109" s="177">
        <f>SUM(K7:K106)</f>
        <v>0</v>
      </c>
      <c r="K109" s="178"/>
      <c r="L109" s="179"/>
    </row>
    <row r="110" spans="1:22" ht="6.5" customHeight="1" thickTop="1" x14ac:dyDescent="0.35"/>
    <row r="111" spans="1:22" ht="14.25" customHeight="1" x14ac:dyDescent="0.35"/>
    <row r="112" spans="1:22" ht="14.25" customHeight="1" x14ac:dyDescent="0.35"/>
    <row r="113" ht="14.25" customHeight="1" x14ac:dyDescent="0.35"/>
    <row r="114" ht="14.25" customHeight="1" x14ac:dyDescent="0.35"/>
    <row r="115" ht="14.25" customHeight="1" x14ac:dyDescent="0.35"/>
    <row r="116" ht="14.25" customHeight="1" x14ac:dyDescent="0.35"/>
    <row r="117" ht="14.25" customHeight="1" x14ac:dyDescent="0.35"/>
    <row r="118" ht="14.25" customHeight="1" x14ac:dyDescent="0.35"/>
    <row r="119" ht="14.25" customHeight="1" x14ac:dyDescent="0.35"/>
    <row r="120" ht="14.25" customHeight="1" x14ac:dyDescent="0.35"/>
    <row r="121" ht="14.25" customHeight="1" x14ac:dyDescent="0.35"/>
    <row r="122" ht="14.25" customHeight="1" x14ac:dyDescent="0.35"/>
    <row r="123" ht="14.25" customHeight="1" x14ac:dyDescent="0.35"/>
    <row r="124" ht="14.25" customHeight="1" x14ac:dyDescent="0.35"/>
    <row r="125" ht="14.25" customHeight="1" x14ac:dyDescent="0.35"/>
    <row r="126" ht="14.25" customHeight="1" x14ac:dyDescent="0.35"/>
    <row r="127" ht="14.25" customHeight="1" x14ac:dyDescent="0.35"/>
    <row r="128" ht="14.25" customHeight="1" x14ac:dyDescent="0.35"/>
    <row r="129" ht="14.25" customHeight="1" x14ac:dyDescent="0.35"/>
    <row r="130" ht="14.25" customHeight="1" x14ac:dyDescent="0.35"/>
    <row r="131" ht="14.25" customHeight="1" x14ac:dyDescent="0.35"/>
    <row r="132" ht="14.25" customHeight="1" x14ac:dyDescent="0.35"/>
    <row r="133" ht="14.25" customHeight="1" x14ac:dyDescent="0.35"/>
    <row r="134" ht="14.25" customHeight="1" x14ac:dyDescent="0.35"/>
    <row r="135" ht="14.25" customHeight="1" x14ac:dyDescent="0.35"/>
    <row r="136" ht="14.25" customHeight="1" x14ac:dyDescent="0.35"/>
    <row r="137" ht="14.25" customHeight="1" x14ac:dyDescent="0.35"/>
    <row r="138" ht="14.25" customHeight="1" x14ac:dyDescent="0.35"/>
    <row r="139" ht="14.25" customHeight="1" x14ac:dyDescent="0.35"/>
    <row r="140" ht="14.25" customHeight="1" x14ac:dyDescent="0.35"/>
    <row r="141" ht="14.25" customHeight="1" x14ac:dyDescent="0.35"/>
    <row r="142" ht="14.25" customHeight="1" x14ac:dyDescent="0.35"/>
    <row r="143" ht="14.25" customHeight="1" x14ac:dyDescent="0.35"/>
    <row r="144" ht="14.25" customHeight="1" x14ac:dyDescent="0.35"/>
    <row r="145" ht="14.25" customHeight="1" x14ac:dyDescent="0.35"/>
    <row r="146" ht="14.25" customHeight="1" x14ac:dyDescent="0.35"/>
    <row r="147" ht="14.25" customHeight="1" x14ac:dyDescent="0.35"/>
    <row r="148" ht="14.25" customHeight="1" x14ac:dyDescent="0.35"/>
    <row r="149" ht="14.25" customHeight="1" x14ac:dyDescent="0.35"/>
    <row r="150" ht="14.25" customHeight="1" x14ac:dyDescent="0.35"/>
    <row r="151" ht="14.25" customHeight="1" x14ac:dyDescent="0.35"/>
    <row r="152" ht="14.25" customHeight="1" x14ac:dyDescent="0.35"/>
    <row r="153" ht="14.25" customHeight="1" x14ac:dyDescent="0.35"/>
    <row r="154" ht="14.25" customHeight="1" x14ac:dyDescent="0.35"/>
    <row r="155" ht="14.25" customHeight="1" x14ac:dyDescent="0.35"/>
    <row r="156" ht="14.25" customHeight="1" x14ac:dyDescent="0.35"/>
    <row r="157" ht="14.25" customHeight="1" x14ac:dyDescent="0.35"/>
    <row r="158" ht="14.25" customHeight="1" x14ac:dyDescent="0.35"/>
    <row r="159" ht="14.25" customHeight="1" x14ac:dyDescent="0.35"/>
    <row r="160" ht="14.25" customHeight="1" x14ac:dyDescent="0.35"/>
    <row r="161" ht="14.25" customHeight="1" x14ac:dyDescent="0.35"/>
    <row r="162" ht="14.25" customHeight="1" x14ac:dyDescent="0.35"/>
    <row r="163" ht="14.25" customHeight="1" x14ac:dyDescent="0.35"/>
    <row r="164" ht="14.25" customHeight="1" x14ac:dyDescent="0.35"/>
    <row r="165" ht="14.25" customHeight="1" x14ac:dyDescent="0.35"/>
    <row r="166" ht="14.25" customHeight="1" x14ac:dyDescent="0.35"/>
    <row r="167" ht="14.25" customHeight="1" x14ac:dyDescent="0.35"/>
    <row r="168" ht="14.25" customHeight="1" x14ac:dyDescent="0.35"/>
    <row r="169" ht="14.25" customHeight="1" x14ac:dyDescent="0.35"/>
    <row r="170" ht="14.25" customHeight="1" x14ac:dyDescent="0.35"/>
    <row r="171" ht="14.25" customHeight="1" x14ac:dyDescent="0.35"/>
    <row r="172" ht="14.25" customHeight="1" x14ac:dyDescent="0.35"/>
    <row r="173" ht="14.25" customHeight="1" x14ac:dyDescent="0.35"/>
    <row r="174" ht="14.25" customHeight="1" x14ac:dyDescent="0.35"/>
    <row r="175" ht="14.25" customHeight="1" x14ac:dyDescent="0.35"/>
    <row r="176" ht="14.25" customHeight="1" x14ac:dyDescent="0.35"/>
    <row r="177" ht="14.25" customHeight="1" x14ac:dyDescent="0.35"/>
    <row r="178" ht="14.25" customHeight="1" x14ac:dyDescent="0.35"/>
    <row r="179" ht="14.25" customHeight="1" x14ac:dyDescent="0.35"/>
    <row r="180" ht="14.25" customHeight="1" x14ac:dyDescent="0.35"/>
    <row r="181" ht="14.25" customHeight="1" x14ac:dyDescent="0.35"/>
    <row r="182" ht="14.25" customHeight="1" x14ac:dyDescent="0.35"/>
    <row r="183" ht="14.25" customHeight="1" x14ac:dyDescent="0.35"/>
    <row r="184" ht="14.25" customHeight="1" x14ac:dyDescent="0.35"/>
    <row r="185" ht="14.25" customHeight="1" x14ac:dyDescent="0.35"/>
    <row r="186" ht="14.25" customHeight="1" x14ac:dyDescent="0.35"/>
    <row r="187" ht="14.25" customHeight="1" x14ac:dyDescent="0.35"/>
    <row r="188" ht="14.25" customHeight="1" x14ac:dyDescent="0.35"/>
    <row r="189" ht="14.25" customHeight="1" x14ac:dyDescent="0.35"/>
    <row r="190" ht="14.25" customHeight="1" x14ac:dyDescent="0.35"/>
    <row r="191" ht="14.25" customHeight="1" x14ac:dyDescent="0.35"/>
    <row r="192" ht="14.25" customHeight="1" x14ac:dyDescent="0.35"/>
    <row r="193" ht="14.25" customHeight="1" x14ac:dyDescent="0.35"/>
    <row r="194" ht="14.25" customHeight="1" x14ac:dyDescent="0.35"/>
    <row r="195" ht="14.25" customHeight="1" x14ac:dyDescent="0.35"/>
    <row r="196" ht="14.25" customHeight="1" x14ac:dyDescent="0.35"/>
    <row r="197" ht="14.25" customHeight="1" x14ac:dyDescent="0.35"/>
    <row r="198" ht="14.25" customHeight="1" x14ac:dyDescent="0.35"/>
    <row r="199" ht="14.25" customHeight="1" x14ac:dyDescent="0.35"/>
    <row r="200" ht="14.25" customHeight="1" x14ac:dyDescent="0.35"/>
    <row r="201" ht="14.25" customHeight="1" x14ac:dyDescent="0.35"/>
    <row r="202" ht="14.25" customHeight="1" x14ac:dyDescent="0.35"/>
    <row r="203" ht="14.25" customHeight="1" x14ac:dyDescent="0.35"/>
    <row r="204" ht="14.25" customHeight="1" x14ac:dyDescent="0.35"/>
    <row r="205" ht="14.25" customHeight="1" x14ac:dyDescent="0.35"/>
    <row r="206" ht="14.25" customHeight="1" x14ac:dyDescent="0.35"/>
    <row r="207" ht="14.25" customHeight="1" x14ac:dyDescent="0.35"/>
    <row r="208" ht="14.25" customHeight="1" x14ac:dyDescent="0.35"/>
    <row r="209" ht="14.25" customHeight="1" x14ac:dyDescent="0.35"/>
    <row r="210" ht="14.25" customHeight="1" x14ac:dyDescent="0.35"/>
    <row r="211" ht="14.25" customHeight="1" x14ac:dyDescent="0.35"/>
    <row r="212" ht="14.25" customHeight="1" x14ac:dyDescent="0.35"/>
    <row r="213" ht="14.25" customHeight="1" x14ac:dyDescent="0.35"/>
    <row r="214" ht="14.25" customHeight="1" x14ac:dyDescent="0.35"/>
    <row r="215" ht="14.25" customHeight="1" x14ac:dyDescent="0.35"/>
    <row r="216" ht="14.25" customHeight="1" x14ac:dyDescent="0.35"/>
    <row r="217" ht="14.25" customHeight="1" x14ac:dyDescent="0.35"/>
    <row r="218" ht="14.25" customHeight="1" x14ac:dyDescent="0.35"/>
    <row r="219" ht="14.25" customHeight="1" x14ac:dyDescent="0.35"/>
    <row r="220" ht="14.25" customHeight="1" x14ac:dyDescent="0.35"/>
    <row r="221" ht="14.25" customHeight="1" x14ac:dyDescent="0.35"/>
    <row r="222" ht="14.25" customHeight="1" x14ac:dyDescent="0.35"/>
    <row r="223" ht="14.25" customHeight="1" x14ac:dyDescent="0.35"/>
    <row r="224" ht="14.25" customHeight="1" x14ac:dyDescent="0.35"/>
    <row r="225" ht="14.25" customHeight="1" x14ac:dyDescent="0.35"/>
    <row r="226" ht="14.25" customHeight="1" x14ac:dyDescent="0.35"/>
    <row r="227" ht="14.25" customHeight="1" x14ac:dyDescent="0.35"/>
    <row r="228" ht="14.25" customHeight="1" x14ac:dyDescent="0.35"/>
    <row r="229" ht="14.25" customHeight="1" x14ac:dyDescent="0.35"/>
    <row r="230" ht="14.25" customHeight="1" x14ac:dyDescent="0.35"/>
    <row r="231" ht="14.25" customHeight="1" x14ac:dyDescent="0.35"/>
    <row r="232" ht="14.25" customHeight="1" x14ac:dyDescent="0.35"/>
    <row r="233" ht="14.25" customHeight="1" x14ac:dyDescent="0.35"/>
    <row r="234" ht="14.25" customHeight="1" x14ac:dyDescent="0.35"/>
    <row r="235" ht="14.25" customHeight="1" x14ac:dyDescent="0.35"/>
    <row r="236" ht="14.25" customHeight="1" x14ac:dyDescent="0.35"/>
    <row r="237" ht="14.25" customHeight="1" x14ac:dyDescent="0.35"/>
    <row r="238" ht="14.25" customHeight="1" x14ac:dyDescent="0.35"/>
    <row r="239" ht="14.25" customHeight="1" x14ac:dyDescent="0.35"/>
    <row r="240" ht="14.25" customHeight="1" x14ac:dyDescent="0.35"/>
    <row r="241" ht="14.25" customHeight="1" x14ac:dyDescent="0.35"/>
    <row r="242" ht="14.25" customHeight="1" x14ac:dyDescent="0.35"/>
    <row r="243" ht="14.25" customHeight="1" x14ac:dyDescent="0.35"/>
    <row r="244" ht="14.25" customHeight="1" x14ac:dyDescent="0.35"/>
    <row r="245" ht="14.25" customHeight="1" x14ac:dyDescent="0.35"/>
    <row r="246" ht="14.25" customHeight="1" x14ac:dyDescent="0.35"/>
    <row r="247" ht="14.25" customHeight="1" x14ac:dyDescent="0.35"/>
    <row r="248" ht="14.25" customHeight="1" x14ac:dyDescent="0.35"/>
    <row r="249" ht="14.25" customHeight="1" x14ac:dyDescent="0.35"/>
    <row r="250" ht="14.25" customHeight="1" x14ac:dyDescent="0.35"/>
    <row r="251" ht="14.25" customHeight="1" x14ac:dyDescent="0.35"/>
    <row r="252" ht="14.25" customHeight="1" x14ac:dyDescent="0.35"/>
    <row r="253" ht="14.25" customHeight="1" x14ac:dyDescent="0.35"/>
    <row r="254" ht="14.25" customHeight="1" x14ac:dyDescent="0.35"/>
    <row r="255" ht="14.25" customHeight="1" x14ac:dyDescent="0.35"/>
    <row r="256" ht="14.25" customHeight="1" x14ac:dyDescent="0.35"/>
  </sheetData>
  <sheetProtection algorithmName="SHA-512" hashValue="UqZJO1unFTq/WcFW4FpRrB5VBzBVU5nOTEsattWKG8pcBxox4miAeW6xtFsGWj/aDifj4nwjUvCJXz1QqWK/1A==" saltValue="/EGCUD5tYh24B+LB+8BiFA==" spinCount="100000" sheet="1" objects="1" scenarios="1" selectLockedCells="1"/>
  <mergeCells count="58">
    <mergeCell ref="B108:F108"/>
    <mergeCell ref="J108:L108"/>
    <mergeCell ref="B109:F109"/>
    <mergeCell ref="J109:L109"/>
    <mergeCell ref="G7:G44"/>
    <mergeCell ref="G46:G60"/>
    <mergeCell ref="G61:G81"/>
    <mergeCell ref="G82:G103"/>
    <mergeCell ref="G104:G106"/>
    <mergeCell ref="N46:N60"/>
    <mergeCell ref="O46:O60"/>
    <mergeCell ref="M46:M60"/>
    <mergeCell ref="P46:P60"/>
    <mergeCell ref="B1:D1"/>
    <mergeCell ref="M7:M44"/>
    <mergeCell ref="N7:N44"/>
    <mergeCell ref="O7:O44"/>
    <mergeCell ref="B3:C4"/>
    <mergeCell ref="D3:E4"/>
    <mergeCell ref="F3:G4"/>
    <mergeCell ref="O61:O81"/>
    <mergeCell ref="M82:M103"/>
    <mergeCell ref="M104:M106"/>
    <mergeCell ref="N82:N103"/>
    <mergeCell ref="N104:N106"/>
    <mergeCell ref="O82:O103"/>
    <mergeCell ref="O104:O106"/>
    <mergeCell ref="M61:M81"/>
    <mergeCell ref="N61:N81"/>
    <mergeCell ref="P61:P81"/>
    <mergeCell ref="P82:P103"/>
    <mergeCell ref="P104:P106"/>
    <mergeCell ref="Q7:Q44"/>
    <mergeCell ref="R7:R44"/>
    <mergeCell ref="Q61:Q81"/>
    <mergeCell ref="R61:R81"/>
    <mergeCell ref="Q82:Q103"/>
    <mergeCell ref="R82:R103"/>
    <mergeCell ref="Q104:Q106"/>
    <mergeCell ref="R104:R106"/>
    <mergeCell ref="P7:P44"/>
    <mergeCell ref="S7:S44"/>
    <mergeCell ref="U7:U44"/>
    <mergeCell ref="Q46:Q60"/>
    <mergeCell ref="R46:R60"/>
    <mergeCell ref="S46:S60"/>
    <mergeCell ref="T46:T60"/>
    <mergeCell ref="U46:U60"/>
    <mergeCell ref="T7:T44"/>
    <mergeCell ref="S61:S81"/>
    <mergeCell ref="T61:T81"/>
    <mergeCell ref="U61:U81"/>
    <mergeCell ref="S82:S103"/>
    <mergeCell ref="T82:T103"/>
    <mergeCell ref="U82:U103"/>
    <mergeCell ref="S104:S106"/>
    <mergeCell ref="T104:T106"/>
    <mergeCell ref="U104:U106"/>
  </mergeCells>
  <conditionalFormatting sqref="G45">
    <cfRule type="containsBlanks" dxfId="10" priority="11">
      <formula>LEN(TRIM(G45))=0</formula>
    </cfRule>
  </conditionalFormatting>
  <conditionalFormatting sqref="G45">
    <cfRule type="containsBlanks" dxfId="9" priority="10">
      <formula>LEN(TRIM(G45))=0</formula>
    </cfRule>
  </conditionalFormatting>
  <conditionalFormatting sqref="G45">
    <cfRule type="notContainsBlanks" dxfId="8" priority="9">
      <formula>LEN(TRIM(G45))&gt;0</formula>
    </cfRule>
  </conditionalFormatting>
  <conditionalFormatting sqref="G45">
    <cfRule type="notContainsBlanks" dxfId="7" priority="8">
      <formula>LEN(TRIM(G45))&gt;0</formula>
    </cfRule>
  </conditionalFormatting>
  <conditionalFormatting sqref="G45">
    <cfRule type="notContainsBlanks" dxfId="6" priority="7">
      <formula>LEN(TRIM(G45))&gt;0</formula>
    </cfRule>
  </conditionalFormatting>
  <conditionalFormatting sqref="J7">
    <cfRule type="containsBlanks" dxfId="5" priority="6">
      <formula>LEN(TRIM(J7))=0</formula>
    </cfRule>
  </conditionalFormatting>
  <conditionalFormatting sqref="J7">
    <cfRule type="notContainsBlanks" dxfId="4" priority="5">
      <formula>LEN(TRIM(J7))&gt;0</formula>
    </cfRule>
  </conditionalFormatting>
  <conditionalFormatting sqref="J7:J106">
    <cfRule type="notContainsBlanks" dxfId="2" priority="4">
      <formula>LEN(TRIM(J7))&gt;0</formula>
    </cfRule>
  </conditionalFormatting>
  <conditionalFormatting sqref="J8:J106">
    <cfRule type="containsBlanks" dxfId="1" priority="3">
      <formula>LEN(TRIM(J8))=0</formula>
    </cfRule>
  </conditionalFormatting>
  <conditionalFormatting sqref="J8:J106">
    <cfRule type="notContainsBlanks" dxfId="0" priority="2">
      <formula>LEN(TRIM(J8))&gt;0</formula>
    </cfRule>
  </conditionalFormatting>
  <conditionalFormatting sqref="J8:J106">
    <cfRule type="notContainsBlanks" dxfId="3" priority="1">
      <formula>LEN(TRIM(J8))&gt;0</formula>
    </cfRule>
  </conditionalFormatting>
  <dataValidations disablePrompts="1" count="2">
    <dataValidation type="list" showInputMessage="1" showErrorMessage="1" sqref="E95:E106" xr:uid="{00110067-002D-4C09-909B-00F900D20087}">
      <formula1>"ks,bal,sada,"</formula1>
    </dataValidation>
    <dataValidation type="list" allowBlank="1" showInputMessage="1" showErrorMessage="1" sqref="N7 N45 N61 N82 N104" xr:uid="{8C78CA12-0778-463B-AB36-6B27CB32974B}">
      <formula1>"ANO,NE"</formula1>
    </dataValidation>
  </dataValidations>
  <pageMargins left="0.18" right="0.18" top="0.15748031496062992" bottom="0.19685039370078741" header="0.15748031496062992" footer="0"/>
  <pageSetup paperSize="9" scale="28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 xr:uid="{00000000-0002-0000-0000-000000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KP</vt:lpstr>
      <vt:lpstr>KP!Názvy_tisku</vt:lpstr>
      <vt:lpstr>KP!Oblast_tisku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28.01.2021</dc:description>
  <cp:lastModifiedBy>Zdeněk Řežábek</cp:lastModifiedBy>
  <cp:revision>2</cp:revision>
  <cp:lastPrinted>2021-09-14T07:32:25Z</cp:lastPrinted>
  <dcterms:created xsi:type="dcterms:W3CDTF">2014-03-05T12:43:32Z</dcterms:created>
  <dcterms:modified xsi:type="dcterms:W3CDTF">2021-09-14T07:42:48Z</dcterms:modified>
</cp:coreProperties>
</file>